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45" windowWidth="20640" windowHeight="8970" tabRatio="704" firstSheet="2" activeTab="7"/>
  </bookViews>
  <sheets>
    <sheet name="ADULTOS" sheetId="1" r:id="rId1"/>
    <sheet name="ARTÍSTICA" sheetId="2" r:id="rId2"/>
    <sheet name="ESPECIAL" sheetId="4" r:id="rId3"/>
    <sheet name="ED. FISICA" sheetId="5" r:id="rId4"/>
    <sheet name="INICIAL" sheetId="7" r:id="rId5"/>
    <sheet name="PRIMARIA" sheetId="8" r:id="rId6"/>
    <sheet name="PSICOLOGÍA" sheetId="9" r:id="rId7"/>
    <sheet name="SEC CARGOS" sheetId="13" r:id="rId8"/>
    <sheet name="SEC MODULOS" sheetId="11" r:id="rId9"/>
    <sheet name="TECNICO CARGOS" sheetId="10" r:id="rId10"/>
    <sheet name="TECNICA MODULOS" sheetId="12" r:id="rId11"/>
  </sheets>
  <calcPr calcId="144525"/>
</workbook>
</file>

<file path=xl/calcChain.xml><?xml version="1.0" encoding="utf-8"?>
<calcChain xmlns="http://schemas.openxmlformats.org/spreadsheetml/2006/main">
  <c r="H41" i="7"/>
  <c r="F41"/>
  <c r="D22" i="12" l="1"/>
  <c r="F22"/>
  <c r="H22"/>
  <c r="J22"/>
  <c r="L22"/>
  <c r="U22" l="1"/>
  <c r="T22"/>
  <c r="S22"/>
  <c r="R22"/>
  <c r="Q22"/>
  <c r="P22"/>
  <c r="O22"/>
  <c r="N22"/>
  <c r="M22"/>
  <c r="K22"/>
  <c r="I22"/>
  <c r="G22"/>
  <c r="E22"/>
  <c r="W21"/>
  <c r="V21"/>
  <c r="W20"/>
  <c r="V20"/>
  <c r="W19"/>
  <c r="V19"/>
  <c r="W18"/>
  <c r="V18"/>
  <c r="W17"/>
  <c r="V17"/>
  <c r="W16"/>
  <c r="V16"/>
  <c r="W15"/>
  <c r="V15"/>
  <c r="W14"/>
  <c r="V14"/>
  <c r="W13"/>
  <c r="V13"/>
  <c r="W12"/>
  <c r="V12"/>
  <c r="W11"/>
  <c r="V11"/>
  <c r="W10"/>
  <c r="V10"/>
  <c r="W9"/>
  <c r="V9"/>
  <c r="W8"/>
  <c r="V8"/>
  <c r="W7"/>
  <c r="V7"/>
  <c r="W6"/>
  <c r="V6"/>
  <c r="V22" l="1"/>
  <c r="W22"/>
  <c r="BO87" i="11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BQ86"/>
  <c r="BP86"/>
  <c r="BQ85"/>
  <c r="BP85"/>
  <c r="BQ84"/>
  <c r="BP84"/>
  <c r="BQ83"/>
  <c r="BP83"/>
  <c r="BQ82"/>
  <c r="BP82"/>
  <c r="BQ81"/>
  <c r="BP81"/>
  <c r="BQ80"/>
  <c r="BP80"/>
  <c r="BQ79"/>
  <c r="BP79"/>
  <c r="BQ78"/>
  <c r="BP78"/>
  <c r="BQ77"/>
  <c r="BP77"/>
  <c r="BQ76"/>
  <c r="BP76"/>
  <c r="BQ75"/>
  <c r="BP75"/>
  <c r="BQ74"/>
  <c r="BP74"/>
  <c r="BQ73"/>
  <c r="BP73"/>
  <c r="BQ72"/>
  <c r="BP72"/>
  <c r="BQ71"/>
  <c r="BP71"/>
  <c r="BQ70"/>
  <c r="BP70"/>
  <c r="BQ69"/>
  <c r="BP69"/>
  <c r="BQ68"/>
  <c r="BP68"/>
  <c r="BQ67"/>
  <c r="BP67"/>
  <c r="BQ66"/>
  <c r="BP66"/>
  <c r="BQ65"/>
  <c r="BP65"/>
  <c r="BQ64"/>
  <c r="BP64"/>
  <c r="BQ63"/>
  <c r="BP63"/>
  <c r="BQ62"/>
  <c r="BP62"/>
  <c r="BQ61"/>
  <c r="BP61"/>
  <c r="BQ60"/>
  <c r="BP60"/>
  <c r="BQ59"/>
  <c r="BP59"/>
  <c r="BQ58"/>
  <c r="BP58"/>
  <c r="BQ57"/>
  <c r="BP57"/>
  <c r="BQ56"/>
  <c r="BP56"/>
  <c r="BQ55"/>
  <c r="BP55"/>
  <c r="BQ54"/>
  <c r="BP54"/>
  <c r="BQ53"/>
  <c r="BP53"/>
  <c r="BQ52"/>
  <c r="BP52"/>
  <c r="BQ51"/>
  <c r="BP51"/>
  <c r="BQ50"/>
  <c r="BP50"/>
  <c r="BQ49"/>
  <c r="BP49"/>
  <c r="BQ48"/>
  <c r="BP48"/>
  <c r="BQ47"/>
  <c r="BP47"/>
  <c r="BQ46"/>
  <c r="BP46"/>
  <c r="BQ45"/>
  <c r="BP45"/>
  <c r="BQ44"/>
  <c r="BP44"/>
  <c r="BQ43"/>
  <c r="BP43"/>
  <c r="BQ42"/>
  <c r="BP42"/>
  <c r="BQ41"/>
  <c r="BP41"/>
  <c r="BQ40"/>
  <c r="BP40"/>
  <c r="BQ39"/>
  <c r="BP39"/>
  <c r="BQ38"/>
  <c r="BP38"/>
  <c r="BQ37"/>
  <c r="BP37"/>
  <c r="BQ36"/>
  <c r="BP36"/>
  <c r="BQ35"/>
  <c r="BP35"/>
  <c r="BQ34"/>
  <c r="BP34"/>
  <c r="BQ33"/>
  <c r="BP33"/>
  <c r="BQ32"/>
  <c r="BP32"/>
  <c r="BQ31"/>
  <c r="BP31"/>
  <c r="BQ30"/>
  <c r="BP30"/>
  <c r="BQ29"/>
  <c r="BP29"/>
  <c r="BQ28"/>
  <c r="BP28"/>
  <c r="BQ27"/>
  <c r="BP27"/>
  <c r="BQ26"/>
  <c r="BP26"/>
  <c r="BQ25"/>
  <c r="BP25"/>
  <c r="BQ24"/>
  <c r="BP24"/>
  <c r="BQ23"/>
  <c r="BP23"/>
  <c r="BQ22"/>
  <c r="BP22"/>
  <c r="BQ21"/>
  <c r="BP21"/>
  <c r="BQ20"/>
  <c r="BP20"/>
  <c r="BQ19"/>
  <c r="BP19"/>
  <c r="BQ18"/>
  <c r="BP18"/>
  <c r="BQ17"/>
  <c r="BP17"/>
  <c r="BQ16"/>
  <c r="BP16"/>
  <c r="BQ15"/>
  <c r="BP15"/>
  <c r="BQ14"/>
  <c r="BP14"/>
  <c r="BQ13"/>
  <c r="BP13"/>
  <c r="BQ12"/>
  <c r="BP12"/>
  <c r="BQ11"/>
  <c r="BP11"/>
  <c r="BQ10"/>
  <c r="BP10"/>
  <c r="BQ9"/>
  <c r="BP9"/>
  <c r="BQ7"/>
  <c r="BP7"/>
  <c r="BQ6"/>
  <c r="BP6"/>
  <c r="BP87" l="1"/>
  <c r="BQ87"/>
  <c r="S21" i="10"/>
  <c r="R21"/>
  <c r="Q21"/>
  <c r="P21"/>
  <c r="O21"/>
  <c r="N21"/>
  <c r="M21"/>
  <c r="L21"/>
  <c r="K21"/>
  <c r="J21"/>
  <c r="I21"/>
  <c r="H21"/>
  <c r="G21"/>
  <c r="F21"/>
  <c r="E21"/>
  <c r="D21"/>
  <c r="C21"/>
  <c r="B21"/>
  <c r="M62" i="9" l="1"/>
  <c r="L62"/>
  <c r="K62"/>
  <c r="J62"/>
  <c r="I62"/>
  <c r="H62"/>
  <c r="E41"/>
  <c r="D41"/>
  <c r="C41"/>
  <c r="B41"/>
  <c r="S39"/>
  <c r="R39"/>
  <c r="Q39"/>
  <c r="P39"/>
  <c r="W11"/>
  <c r="V11"/>
  <c r="H62" i="8" l="1"/>
  <c r="G62"/>
  <c r="F62"/>
  <c r="E62"/>
  <c r="D62"/>
  <c r="C62"/>
  <c r="E41" i="7" l="1"/>
  <c r="D41"/>
  <c r="C41"/>
  <c r="B41"/>
  <c r="G62" i="5" l="1"/>
  <c r="F62"/>
  <c r="C41"/>
  <c r="B41"/>
  <c r="O38"/>
  <c r="N38"/>
  <c r="S15"/>
  <c r="R15"/>
  <c r="K15"/>
  <c r="J15"/>
  <c r="W8"/>
  <c r="V8"/>
  <c r="U56" i="4" l="1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W55"/>
  <c r="V55"/>
  <c r="W54"/>
  <c r="V54"/>
  <c r="W53"/>
  <c r="V53"/>
  <c r="W52"/>
  <c r="V52"/>
  <c r="W51"/>
  <c r="V51"/>
  <c r="W50"/>
  <c r="V50"/>
  <c r="W49"/>
  <c r="V49"/>
  <c r="W48"/>
  <c r="V48"/>
  <c r="W47"/>
  <c r="V47"/>
  <c r="W46"/>
  <c r="V46"/>
  <c r="W45"/>
  <c r="V45"/>
  <c r="W44"/>
  <c r="V44"/>
  <c r="W43"/>
  <c r="V43"/>
  <c r="W42"/>
  <c r="V42"/>
  <c r="W41"/>
  <c r="V41"/>
  <c r="W40"/>
  <c r="V40"/>
  <c r="W39"/>
  <c r="V39"/>
  <c r="W38"/>
  <c r="V38"/>
  <c r="W37"/>
  <c r="V37"/>
  <c r="W36"/>
  <c r="V36"/>
  <c r="W35"/>
  <c r="V35"/>
  <c r="W34"/>
  <c r="V34"/>
  <c r="W33"/>
  <c r="V33"/>
  <c r="W32"/>
  <c r="V32"/>
  <c r="W31"/>
  <c r="V31"/>
  <c r="W30"/>
  <c r="V30"/>
  <c r="W29"/>
  <c r="V29"/>
  <c r="W28"/>
  <c r="V28"/>
  <c r="W27"/>
  <c r="V27"/>
  <c r="W26"/>
  <c r="V26"/>
  <c r="W25"/>
  <c r="V25"/>
  <c r="W24"/>
  <c r="V24"/>
  <c r="W23"/>
  <c r="V23"/>
  <c r="W22"/>
  <c r="V22"/>
  <c r="W21"/>
  <c r="V21"/>
  <c r="W20"/>
  <c r="V20"/>
  <c r="W19"/>
  <c r="V19"/>
  <c r="W18"/>
  <c r="V18"/>
  <c r="W17"/>
  <c r="V17"/>
  <c r="W16"/>
  <c r="V16"/>
  <c r="W15"/>
  <c r="V15"/>
  <c r="W14"/>
  <c r="V14"/>
  <c r="W13"/>
  <c r="V13"/>
  <c r="W12"/>
  <c r="V12"/>
  <c r="W11"/>
  <c r="V11"/>
  <c r="W10"/>
  <c r="V10"/>
  <c r="W9"/>
  <c r="V9"/>
  <c r="W8"/>
  <c r="V8"/>
  <c r="W7"/>
  <c r="V7"/>
  <c r="W6"/>
  <c r="W56" s="1"/>
  <c r="V6"/>
  <c r="V56" s="1"/>
  <c r="M62" i="2" l="1"/>
  <c r="L62"/>
  <c r="K62"/>
  <c r="J62"/>
  <c r="I62"/>
  <c r="H62"/>
  <c r="G62"/>
  <c r="F62"/>
  <c r="C41"/>
  <c r="B41"/>
  <c r="AC39"/>
  <c r="AB39"/>
  <c r="AA39"/>
  <c r="Z39"/>
  <c r="Y39"/>
  <c r="X39"/>
  <c r="W39"/>
  <c r="V39"/>
  <c r="AM15"/>
  <c r="AL15"/>
  <c r="AK15"/>
  <c r="AJ15"/>
  <c r="AI15"/>
  <c r="AH15"/>
  <c r="AG15"/>
  <c r="AF15"/>
  <c r="S13"/>
  <c r="R13"/>
  <c r="Q13"/>
  <c r="P13"/>
  <c r="C28" i="1" l="1"/>
  <c r="B28"/>
</calcChain>
</file>

<file path=xl/sharedStrings.xml><?xml version="1.0" encoding="utf-8"?>
<sst xmlns="http://schemas.openxmlformats.org/spreadsheetml/2006/main" count="1275" uniqueCount="439">
  <si>
    <t>VACANTES POF-POFA 2019</t>
  </si>
  <si>
    <t>NIVEL: ADULTOS</t>
  </si>
  <si>
    <t>ESCUELA</t>
  </si>
  <si>
    <t>MC</t>
  </si>
  <si>
    <t>TI</t>
  </si>
  <si>
    <t>P</t>
  </si>
  <si>
    <t>713/01</t>
  </si>
  <si>
    <t>722/01</t>
  </si>
  <si>
    <t>723/01</t>
  </si>
  <si>
    <t>712/02</t>
  </si>
  <si>
    <t>718/02</t>
  </si>
  <si>
    <t>714/03</t>
  </si>
  <si>
    <t>724/03</t>
  </si>
  <si>
    <t>716/04</t>
  </si>
  <si>
    <t>721/04</t>
  </si>
  <si>
    <t>709/05</t>
  </si>
  <si>
    <t>710/05</t>
  </si>
  <si>
    <t>717/05</t>
  </si>
  <si>
    <t>719/06</t>
  </si>
  <si>
    <t>711/08</t>
  </si>
  <si>
    <t>TOTALES</t>
  </si>
  <si>
    <t>MODALIDAD: ED. ARTÍSTICA</t>
  </si>
  <si>
    <t>PLASTICA</t>
  </si>
  <si>
    <t>Música</t>
  </si>
  <si>
    <t>DANZA</t>
  </si>
  <si>
    <t>TEATRO</t>
  </si>
  <si>
    <t>PLAST</t>
  </si>
  <si>
    <t>MUS</t>
  </si>
  <si>
    <t>INI</t>
  </si>
  <si>
    <t>MPP</t>
  </si>
  <si>
    <t>MUP</t>
  </si>
  <si>
    <t>MDP</t>
  </si>
  <si>
    <t>MTP</t>
  </si>
  <si>
    <t>MPE</t>
  </si>
  <si>
    <t>APV</t>
  </si>
  <si>
    <t>AMC</t>
  </si>
  <si>
    <t>ADZ</t>
  </si>
  <si>
    <t>ATP</t>
  </si>
  <si>
    <t>JI 901</t>
  </si>
  <si>
    <t>PP 1</t>
  </si>
  <si>
    <t>EEE 501</t>
  </si>
  <si>
    <t>MS 1</t>
  </si>
  <si>
    <t>MT 1</t>
  </si>
  <si>
    <t>JI 902</t>
  </si>
  <si>
    <t>PP 2</t>
  </si>
  <si>
    <t>EEE 502</t>
  </si>
  <si>
    <t>MS 2</t>
  </si>
  <si>
    <t>MT 2</t>
  </si>
  <si>
    <t>JI 903</t>
  </si>
  <si>
    <t>PP 3</t>
  </si>
  <si>
    <t>EEE 503</t>
  </si>
  <si>
    <t>MS 3</t>
  </si>
  <si>
    <t>MT 3</t>
  </si>
  <si>
    <t>JI 904</t>
  </si>
  <si>
    <t>PP 4</t>
  </si>
  <si>
    <t>EEE 504</t>
  </si>
  <si>
    <t>MS 4</t>
  </si>
  <si>
    <t>MT 4</t>
  </si>
  <si>
    <t>JI 905</t>
  </si>
  <si>
    <t>PP 5</t>
  </si>
  <si>
    <t>EEE 506</t>
  </si>
  <si>
    <t>MS 5</t>
  </si>
  <si>
    <t>MT 5</t>
  </si>
  <si>
    <t>JI 906</t>
  </si>
  <si>
    <t>PP 6</t>
  </si>
  <si>
    <t>EEE 507</t>
  </si>
  <si>
    <t>MS 6</t>
  </si>
  <si>
    <t>MT 6</t>
  </si>
  <si>
    <t>JI 907</t>
  </si>
  <si>
    <t>PP 7</t>
  </si>
  <si>
    <t>EEE 508</t>
  </si>
  <si>
    <t>MS 7</t>
  </si>
  <si>
    <t>MT 7</t>
  </si>
  <si>
    <t>JI 908</t>
  </si>
  <si>
    <t>PP 8</t>
  </si>
  <si>
    <t>MS 8</t>
  </si>
  <si>
    <t>MT 8</t>
  </si>
  <si>
    <t>JI 909</t>
  </si>
  <si>
    <t>PP 9</t>
  </si>
  <si>
    <t>MS 9</t>
  </si>
  <si>
    <t>MT 9</t>
  </si>
  <si>
    <t>JI 910</t>
  </si>
  <si>
    <t>PP 10</t>
  </si>
  <si>
    <t>MS 10</t>
  </si>
  <si>
    <t>JI 911</t>
  </si>
  <si>
    <t>PP 11</t>
  </si>
  <si>
    <t>MS 11</t>
  </si>
  <si>
    <t>JI 912</t>
  </si>
  <si>
    <t>PP 13</t>
  </si>
  <si>
    <t>MS 12</t>
  </si>
  <si>
    <t>JI 913</t>
  </si>
  <si>
    <t>PP 14</t>
  </si>
  <si>
    <t>MS 13</t>
  </si>
  <si>
    <t>JI 914</t>
  </si>
  <si>
    <t>PP 15</t>
  </si>
  <si>
    <t>MS 18</t>
  </si>
  <si>
    <t>JI 915</t>
  </si>
  <si>
    <t>PP 16</t>
  </si>
  <si>
    <t>MS 20</t>
  </si>
  <si>
    <t>JI 916</t>
  </si>
  <si>
    <t>PP 17</t>
  </si>
  <si>
    <t>MS 21</t>
  </si>
  <si>
    <t>JI 917</t>
  </si>
  <si>
    <t>PP 18</t>
  </si>
  <si>
    <t>MS 22</t>
  </si>
  <si>
    <t>JI 918</t>
  </si>
  <si>
    <t>PP 20</t>
  </si>
  <si>
    <t>MS 23</t>
  </si>
  <si>
    <t>JI 919</t>
  </si>
  <si>
    <t>PP 21</t>
  </si>
  <si>
    <t>MS 24</t>
  </si>
  <si>
    <t>JI 920</t>
  </si>
  <si>
    <t>PP 22</t>
  </si>
  <si>
    <t>MS 25</t>
  </si>
  <si>
    <t>JI 921</t>
  </si>
  <si>
    <t>PP 23</t>
  </si>
  <si>
    <t>MS 26</t>
  </si>
  <si>
    <t>JI 922</t>
  </si>
  <si>
    <t>PP 24</t>
  </si>
  <si>
    <t>MS 27</t>
  </si>
  <si>
    <t>JI 923</t>
  </si>
  <si>
    <t>PP 25</t>
  </si>
  <si>
    <t>MS 28</t>
  </si>
  <si>
    <t>JI 924</t>
  </si>
  <si>
    <t>PP 27</t>
  </si>
  <si>
    <t>JI 925</t>
  </si>
  <si>
    <t>PP 28</t>
  </si>
  <si>
    <t>MS 29</t>
  </si>
  <si>
    <t>JI 926</t>
  </si>
  <si>
    <t>PP 31</t>
  </si>
  <si>
    <t>MS 30</t>
  </si>
  <si>
    <t>JI 927</t>
  </si>
  <si>
    <t>PP 32</t>
  </si>
  <si>
    <t>MS 31</t>
  </si>
  <si>
    <t>JI 928</t>
  </si>
  <si>
    <t>PP 33</t>
  </si>
  <si>
    <t>MS 32</t>
  </si>
  <si>
    <t>JI 929</t>
  </si>
  <si>
    <t>PP 35</t>
  </si>
  <si>
    <t>MS 33</t>
  </si>
  <si>
    <t>JI 930</t>
  </si>
  <si>
    <t>PP 36</t>
  </si>
  <si>
    <t>MS 34</t>
  </si>
  <si>
    <t>JI 931</t>
  </si>
  <si>
    <t>PP 37</t>
  </si>
  <si>
    <t>MS 35</t>
  </si>
  <si>
    <t>JI 932</t>
  </si>
  <si>
    <t>PP 38</t>
  </si>
  <si>
    <t>SB 28</t>
  </si>
  <si>
    <t>JI 933</t>
  </si>
  <si>
    <t>PP 40</t>
  </si>
  <si>
    <t>SB 45</t>
  </si>
  <si>
    <t>JI 934</t>
  </si>
  <si>
    <t>PP 41</t>
  </si>
  <si>
    <t>JI 935</t>
  </si>
  <si>
    <t>PP 42</t>
  </si>
  <si>
    <t>PP 43</t>
  </si>
  <si>
    <t>PP 45</t>
  </si>
  <si>
    <t>PP 46</t>
  </si>
  <si>
    <t>PP 47</t>
  </si>
  <si>
    <t>PP 50</t>
  </si>
  <si>
    <t>PP 51</t>
  </si>
  <si>
    <t>PP 52</t>
  </si>
  <si>
    <t>PP 53</t>
  </si>
  <si>
    <t>PP 55</t>
  </si>
  <si>
    <t>PP 57</t>
  </si>
  <si>
    <t>PP 58</t>
  </si>
  <si>
    <t>PP 59</t>
  </si>
  <si>
    <t>PP 60</t>
  </si>
  <si>
    <t>PP 61</t>
  </si>
  <si>
    <t>PP 63</t>
  </si>
  <si>
    <t>PP 64</t>
  </si>
  <si>
    <t>PP 66</t>
  </si>
  <si>
    <t>PP 67</t>
  </si>
  <si>
    <t>PP 68</t>
  </si>
  <si>
    <t>PP 69</t>
  </si>
  <si>
    <t>PP 70</t>
  </si>
  <si>
    <t>MODALIDAD: ESPECIAL</t>
  </si>
  <si>
    <t>CARGO</t>
  </si>
  <si>
    <t>CFI 1</t>
  </si>
  <si>
    <t>IM</t>
  </si>
  <si>
    <t>AL/TEL</t>
  </si>
  <si>
    <t>DM</t>
  </si>
  <si>
    <t>AB</t>
  </si>
  <si>
    <t>DC</t>
  </si>
  <si>
    <t>OM/MO</t>
  </si>
  <si>
    <t>SH</t>
  </si>
  <si>
    <t>AR/OA</t>
  </si>
  <si>
    <t>ET/CE</t>
  </si>
  <si>
    <t>DH</t>
  </si>
  <si>
    <t>LT/TD</t>
  </si>
  <si>
    <t>IS</t>
  </si>
  <si>
    <t>MELSA</t>
  </si>
  <si>
    <t>ED</t>
  </si>
  <si>
    <t>TC</t>
  </si>
  <si>
    <t>CU</t>
  </si>
  <si>
    <t>TU/M1</t>
  </si>
  <si>
    <t>PJ</t>
  </si>
  <si>
    <t>JD</t>
  </si>
  <si>
    <t>HO</t>
  </si>
  <si>
    <t>RA (TA)</t>
  </si>
  <si>
    <t>TM</t>
  </si>
  <si>
    <t>CA</t>
  </si>
  <si>
    <t>CN</t>
  </si>
  <si>
    <t>CF</t>
  </si>
  <si>
    <t>TS</t>
  </si>
  <si>
    <t>PL</t>
  </si>
  <si>
    <t>MA</t>
  </si>
  <si>
    <t>LA/MIL</t>
  </si>
  <si>
    <t>HG</t>
  </si>
  <si>
    <t>MN</t>
  </si>
  <si>
    <t>MQ</t>
  </si>
  <si>
    <t>TJ</t>
  </si>
  <si>
    <t>AE</t>
  </si>
  <si>
    <t>AS</t>
  </si>
  <si>
    <t>TO</t>
  </si>
  <si>
    <t>KI/K</t>
  </si>
  <si>
    <t>FO</t>
  </si>
  <si>
    <t>PO/OL</t>
  </si>
  <si>
    <t>PR</t>
  </si>
  <si>
    <t>DD</t>
  </si>
  <si>
    <t>DQ</t>
  </si>
  <si>
    <t>DI</t>
  </si>
  <si>
    <t>RO</t>
  </si>
  <si>
    <t>SI</t>
  </si>
  <si>
    <t>ÑP</t>
  </si>
  <si>
    <t>DO</t>
  </si>
  <si>
    <t>EEE 505</t>
  </si>
  <si>
    <t>CFI 2</t>
  </si>
  <si>
    <t>TP/STP</t>
  </si>
  <si>
    <t>SE/LSA/SI</t>
  </si>
  <si>
    <t>MS/M2</t>
  </si>
  <si>
    <t>MODALIDAD: ED. FÍSICA</t>
  </si>
  <si>
    <t>ZI</t>
  </si>
  <si>
    <t>ZP</t>
  </si>
  <si>
    <t>ZE</t>
  </si>
  <si>
    <t>EFC</t>
  </si>
  <si>
    <t>EFCT</t>
  </si>
  <si>
    <t>CEF</t>
  </si>
  <si>
    <t>CEF 71</t>
  </si>
  <si>
    <t>CEF 152</t>
  </si>
  <si>
    <t>MS 34 (23)</t>
  </si>
  <si>
    <t>NIVEL: INICIAL</t>
  </si>
  <si>
    <t>MI</t>
  </si>
  <si>
    <t>NIVEL: PRIMARIA</t>
  </si>
  <si>
    <t>MB</t>
  </si>
  <si>
    <t>MG</t>
  </si>
  <si>
    <t>AI</t>
  </si>
  <si>
    <t>MODALIDAD: PSICOLOGÍA</t>
  </si>
  <si>
    <t>OS</t>
  </si>
  <si>
    <t>OE</t>
  </si>
  <si>
    <t>MR</t>
  </si>
  <si>
    <t>SEDE TERRITORIAL</t>
  </si>
  <si>
    <t>NIVEL: SECUNDARIO</t>
  </si>
  <si>
    <t>CARGOS</t>
  </si>
  <si>
    <t>MATERIA</t>
  </si>
  <si>
    <t>Director</t>
  </si>
  <si>
    <t>Vice Director</t>
  </si>
  <si>
    <t>Secretario</t>
  </si>
  <si>
    <t>Pro-Secretario</t>
  </si>
  <si>
    <t>Jefe de Preceptores</t>
  </si>
  <si>
    <t>Bibliotecario</t>
  </si>
  <si>
    <t>Preceptor</t>
  </si>
  <si>
    <t>EMATP Biología</t>
  </si>
  <si>
    <t>EMATP Química</t>
  </si>
  <si>
    <t>EMATP Informática</t>
  </si>
  <si>
    <t>EMATP Física</t>
  </si>
  <si>
    <t>EMATP Contable</t>
  </si>
  <si>
    <t>EMATP Pañol</t>
  </si>
  <si>
    <t xml:space="preserve">NIVEL: </t>
  </si>
  <si>
    <t>SECUNDARIA</t>
  </si>
  <si>
    <t>MOD</t>
  </si>
  <si>
    <t>CODIGO</t>
  </si>
  <si>
    <t>Ambiente, desarrollo y sociedad</t>
  </si>
  <si>
    <t>ADS</t>
  </si>
  <si>
    <t>Actuación</t>
  </si>
  <si>
    <t>CTU</t>
  </si>
  <si>
    <t>Arte</t>
  </si>
  <si>
    <t>RTE</t>
  </si>
  <si>
    <t>Biología</t>
  </si>
  <si>
    <t>BLG</t>
  </si>
  <si>
    <t>Biología, genética y sociedad</t>
  </si>
  <si>
    <t>BGS</t>
  </si>
  <si>
    <t>Ciencias de la Tierra</t>
  </si>
  <si>
    <t>CDT</t>
  </si>
  <si>
    <t>Ciencias Naturales</t>
  </si>
  <si>
    <t>CNT</t>
  </si>
  <si>
    <t>Ciencias Sociales</t>
  </si>
  <si>
    <t>CCS</t>
  </si>
  <si>
    <t>Comunicación y Cultura del Consumo</t>
  </si>
  <si>
    <t>CYC</t>
  </si>
  <si>
    <t>Comunicación y Transformaciones Comunicacionales del siglo XXI</t>
  </si>
  <si>
    <t>CYT</t>
  </si>
  <si>
    <t>Comunicación, Cultura y Sociedad</t>
  </si>
  <si>
    <t>Construcción de Ciudadanía</t>
  </si>
  <si>
    <t>CCD</t>
  </si>
  <si>
    <t>Derecho</t>
  </si>
  <si>
    <t>DER</t>
  </si>
  <si>
    <t>Diseño y Gestión de Proyectos</t>
  </si>
  <si>
    <t>DIS</t>
  </si>
  <si>
    <t>Economía Política</t>
  </si>
  <si>
    <t>EPO</t>
  </si>
  <si>
    <t>Educación Física y Comunidad</t>
  </si>
  <si>
    <t>EFU</t>
  </si>
  <si>
    <t>Educación Física y Corporeidad</t>
  </si>
  <si>
    <t>FCO</t>
  </si>
  <si>
    <t>Educación Física y Cultura</t>
  </si>
  <si>
    <t>EFI</t>
  </si>
  <si>
    <t>Elementos de Mirco y Macroeconomía</t>
  </si>
  <si>
    <t>EMM</t>
  </si>
  <si>
    <t>Estudios Interculturales en inglés I</t>
  </si>
  <si>
    <t>ESI</t>
  </si>
  <si>
    <t>Estudios Interculturales en inglés II</t>
  </si>
  <si>
    <t>EST</t>
  </si>
  <si>
    <t>Filosofía</t>
  </si>
  <si>
    <t>FIA</t>
  </si>
  <si>
    <t>Filosofía e Historia de la Ciencia y Tecnología</t>
  </si>
  <si>
    <t>FCT</t>
  </si>
  <si>
    <t>Física</t>
  </si>
  <si>
    <t>FIS</t>
  </si>
  <si>
    <t>Física clásica y moderna</t>
  </si>
  <si>
    <t>FCM</t>
  </si>
  <si>
    <t>Físico Química</t>
  </si>
  <si>
    <t>FQA</t>
  </si>
  <si>
    <t>Francés I – Italiano I</t>
  </si>
  <si>
    <t>FRA / ITA</t>
  </si>
  <si>
    <t xml:space="preserve"> </t>
  </si>
  <si>
    <t>Francés II – Italiano II</t>
  </si>
  <si>
    <t>Francés III – Italiano III</t>
  </si>
  <si>
    <t>Fundamentos de la Química</t>
  </si>
  <si>
    <t>FDQ</t>
  </si>
  <si>
    <t>Geografía</t>
  </si>
  <si>
    <t>GGF</t>
  </si>
  <si>
    <t>Gestión Organizacional</t>
  </si>
  <si>
    <t>GOR</t>
  </si>
  <si>
    <t>Historia</t>
  </si>
  <si>
    <t>HTR</t>
  </si>
  <si>
    <t>Imagen y Nuevos Medios</t>
  </si>
  <si>
    <t>INM</t>
  </si>
  <si>
    <t>Imagen y Procedimientos Constructivos</t>
  </si>
  <si>
    <t>LEP</t>
  </si>
  <si>
    <t>Inglés</t>
  </si>
  <si>
    <t>IGS</t>
  </si>
  <si>
    <t>Introducción a la Comunicación</t>
  </si>
  <si>
    <t>IAC</t>
  </si>
  <si>
    <t>Introducción a la Física</t>
  </si>
  <si>
    <t>IAF</t>
  </si>
  <si>
    <t>Introducción a la Química</t>
  </si>
  <si>
    <t>IAQ</t>
  </si>
  <si>
    <t>CA2</t>
  </si>
  <si>
    <t>CA1</t>
  </si>
  <si>
    <t>CL2</t>
  </si>
  <si>
    <t>CM2</t>
  </si>
  <si>
    <t>Literatura</t>
  </si>
  <si>
    <t>LIT</t>
  </si>
  <si>
    <t>Matemática</t>
  </si>
  <si>
    <t>MTM</t>
  </si>
  <si>
    <t>MCS</t>
  </si>
  <si>
    <t>Nuevas Tecnologías de la Información y Conectividad</t>
  </si>
  <si>
    <t>NTI</t>
  </si>
  <si>
    <t>Observatorio de Comunicación, Cultura y Sociedad</t>
  </si>
  <si>
    <t>OCS</t>
  </si>
  <si>
    <t>Observatorio de Medios</t>
  </si>
  <si>
    <t>ODM</t>
  </si>
  <si>
    <t>Política y Ciudadanía</t>
  </si>
  <si>
    <t>PyC</t>
  </si>
  <si>
    <t>Portugués I</t>
  </si>
  <si>
    <t>POR</t>
  </si>
  <si>
    <t>Portugués II</t>
  </si>
  <si>
    <t>Portugués III</t>
  </si>
  <si>
    <t>Práctica del Lenguaje</t>
  </si>
  <si>
    <t>PLG</t>
  </si>
  <si>
    <t>Prácticas Corporales y Deportivas en el ambiente natural</t>
  </si>
  <si>
    <t>PCD</t>
  </si>
  <si>
    <t>Prácticas Deportivas y Acuáticas</t>
  </si>
  <si>
    <t>PDO</t>
  </si>
  <si>
    <t>Prácticas Deportivas y Atléticas</t>
  </si>
  <si>
    <t>PDI</t>
  </si>
  <si>
    <t>Prácticas Deportivas y Juegos</t>
  </si>
  <si>
    <t>PDJ</t>
  </si>
  <si>
    <t>Prácticas gimnásticas y expresivas I</t>
  </si>
  <si>
    <t>PGE</t>
  </si>
  <si>
    <t>Producción y Análisis de la Imagen</t>
  </si>
  <si>
    <t>PAI</t>
  </si>
  <si>
    <t>Proyecto de Investigación en Ciencias Sociales</t>
  </si>
  <si>
    <t>PIC</t>
  </si>
  <si>
    <t>Proyecto de Producción en artes visuales</t>
  </si>
  <si>
    <t>PAV</t>
  </si>
  <si>
    <t>Proyectos Organizacionales</t>
  </si>
  <si>
    <t>PRO</t>
  </si>
  <si>
    <t>Psicología</t>
  </si>
  <si>
    <t>PSI</t>
  </si>
  <si>
    <t>Química del carbono</t>
  </si>
  <si>
    <t>QDC</t>
  </si>
  <si>
    <t>Salud y Adolescencia</t>
  </si>
  <si>
    <t>SyA</t>
  </si>
  <si>
    <t>Sistemas de Información Contable</t>
  </si>
  <si>
    <t>SIC</t>
  </si>
  <si>
    <t>Sociología</t>
  </si>
  <si>
    <t>SOC</t>
  </si>
  <si>
    <t>Taller de Comunicación Institucional y Comunitaria</t>
  </si>
  <si>
    <t>TCI</t>
  </si>
  <si>
    <t>Taller de Producción de Lenguajes</t>
  </si>
  <si>
    <t>OCL</t>
  </si>
  <si>
    <t>Teoría de las Organizaciones</t>
  </si>
  <si>
    <t>TDO</t>
  </si>
  <si>
    <t>Teoría del Turismo</t>
  </si>
  <si>
    <t>TTT</t>
  </si>
  <si>
    <t>Trabajo y Ciudadanía</t>
  </si>
  <si>
    <t>TyC</t>
  </si>
  <si>
    <t>TÉCNICA</t>
  </si>
  <si>
    <t>MST 1</t>
  </si>
  <si>
    <t>MST 2</t>
  </si>
  <si>
    <t>MST 3</t>
  </si>
  <si>
    <t>MST 4</t>
  </si>
  <si>
    <t>MST 5</t>
  </si>
  <si>
    <t>MST 6</t>
  </si>
  <si>
    <t>MST 7</t>
  </si>
  <si>
    <t>MST 8</t>
  </si>
  <si>
    <t>MST 9</t>
  </si>
  <si>
    <t>BIO</t>
  </si>
  <si>
    <t>Construcción de la Ciudadanía</t>
  </si>
  <si>
    <t>VACANTES TENTATIVAS MAD SECUNDARIO TECNICO MODULOS</t>
  </si>
  <si>
    <t>Arte Teatro</t>
  </si>
  <si>
    <t>Lenguaje Compl musica</t>
  </si>
  <si>
    <t>Lenguaje Compl Teatro</t>
  </si>
  <si>
    <t>Lenguaje Compl Literatura</t>
  </si>
  <si>
    <t>Lenguaje Compl artes visua</t>
  </si>
  <si>
    <t>EMATP MANT EQUP</t>
  </si>
  <si>
    <t>EMATP CONST CIV</t>
  </si>
  <si>
    <t>C JERAR</t>
  </si>
  <si>
    <t>DR</t>
  </si>
  <si>
    <t>VD</t>
  </si>
  <si>
    <t>SEC</t>
  </si>
  <si>
    <t>VACANTES TENTATIVAS MAD 2019</t>
  </si>
  <si>
    <t>JE</t>
  </si>
  <si>
    <t>EMATP Cs. Sociales</t>
  </si>
  <si>
    <t>EMATP CAD</t>
  </si>
  <si>
    <t>OK</t>
  </si>
</sst>
</file>

<file path=xl/styles.xml><?xml version="1.0" encoding="utf-8"?>
<styleSheet xmlns="http://schemas.openxmlformats.org/spreadsheetml/2006/main">
  <fonts count="13"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9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Arial Narrow"/>
      <family val="2"/>
    </font>
    <font>
      <sz val="11"/>
      <name val="Arial"/>
      <family val="2"/>
    </font>
    <font>
      <sz val="18"/>
      <color theme="1"/>
      <name val="Arial Narrow"/>
      <family val="2"/>
    </font>
    <font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69">
    <xf numFmtId="0" fontId="0" fillId="0" borderId="0" xfId="0"/>
    <xf numFmtId="0" fontId="1" fillId="0" borderId="0" xfId="0" applyFont="1" applyAlignment="1"/>
    <xf numFmtId="0" fontId="1" fillId="0" borderId="0" xfId="0" applyFont="1" applyFill="1" applyBorder="1" applyAlignment="1"/>
    <xf numFmtId="0" fontId="2" fillId="0" borderId="0" xfId="0" applyFont="1" applyAlignment="1">
      <alignment horizontal="left"/>
    </xf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6" fillId="0" borderId="6" xfId="0" applyNumberFormat="1" applyFont="1" applyFill="1" applyBorder="1" applyAlignment="1">
      <alignment horizontal="center" vertical="center"/>
    </xf>
    <xf numFmtId="1" fontId="6" fillId="0" borderId="7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1" fontId="6" fillId="0" borderId="8" xfId="0" applyNumberFormat="1" applyFont="1" applyFill="1" applyBorder="1" applyAlignment="1">
      <alignment horizontal="center" vertical="center" wrapText="1"/>
    </xf>
    <xf numFmtId="1" fontId="6" fillId="0" borderId="9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0" fillId="3" borderId="11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1" fontId="6" fillId="0" borderId="1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1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" fontId="6" fillId="4" borderId="18" xfId="0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" fontId="6" fillId="0" borderId="22" xfId="0" applyNumberFormat="1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" fontId="0" fillId="3" borderId="26" xfId="0" applyNumberFormat="1" applyFill="1" applyBorder="1" applyAlignment="1">
      <alignment horizontal="center" vertical="center"/>
    </xf>
    <xf numFmtId="1" fontId="0" fillId="3" borderId="14" xfId="0" applyNumberFormat="1" applyFill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1" fontId="6" fillId="0" borderId="27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1" fontId="6" fillId="0" borderId="28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28" xfId="0" applyNumberFormat="1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9" xfId="0" applyNumberFormat="1" applyFont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 vertical="center"/>
    </xf>
    <xf numFmtId="1" fontId="0" fillId="3" borderId="30" xfId="0" applyNumberFormat="1" applyFill="1" applyBorder="1" applyAlignment="1">
      <alignment horizontal="center" vertical="center"/>
    </xf>
    <xf numFmtId="1" fontId="0" fillId="3" borderId="31" xfId="0" applyNumberFormat="1" applyFill="1" applyBorder="1" applyAlignment="1">
      <alignment horizontal="center" vertical="center"/>
    </xf>
    <xf numFmtId="1" fontId="0" fillId="0" borderId="26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" fontId="6" fillId="0" borderId="18" xfId="0" applyNumberFormat="1" applyFont="1" applyFill="1" applyBorder="1" applyAlignment="1">
      <alignment horizontal="center" vertical="center"/>
    </xf>
    <xf numFmtId="1" fontId="0" fillId="3" borderId="34" xfId="0" applyNumberFormat="1" applyFill="1" applyBorder="1" applyAlignment="1">
      <alignment horizontal="center" vertical="center"/>
    </xf>
    <xf numFmtId="1" fontId="6" fillId="4" borderId="9" xfId="0" applyNumberFormat="1" applyFont="1" applyFill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35" xfId="0" applyFont="1" applyFill="1" applyBorder="1" applyAlignment="1">
      <alignment horizontal="center" vertical="center"/>
    </xf>
    <xf numFmtId="0" fontId="8" fillId="8" borderId="36" xfId="0" applyFont="1" applyFill="1" applyBorder="1" applyAlignment="1">
      <alignment horizontal="left" vertical="center" wrapText="1"/>
    </xf>
    <xf numFmtId="1" fontId="6" fillId="0" borderId="27" xfId="0" applyNumberFormat="1" applyFont="1" applyFill="1" applyBorder="1" applyAlignment="1">
      <alignment horizontal="center" vertical="center"/>
    </xf>
    <xf numFmtId="1" fontId="6" fillId="9" borderId="15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0" borderId="28" xfId="0" applyNumberFormat="1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1" fontId="6" fillId="0" borderId="28" xfId="0" applyNumberFormat="1" applyFont="1" applyFill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1" fontId="6" fillId="0" borderId="22" xfId="0" applyNumberFormat="1" applyFont="1" applyFill="1" applyBorder="1" applyAlignment="1">
      <alignment horizontal="center" vertical="center"/>
    </xf>
    <xf numFmtId="1" fontId="6" fillId="0" borderId="38" xfId="0" applyNumberFormat="1" applyFont="1" applyFill="1" applyBorder="1" applyAlignment="1">
      <alignment horizontal="center" vertical="center"/>
    </xf>
    <xf numFmtId="1" fontId="6" fillId="9" borderId="19" xfId="0" applyNumberFormat="1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" fontId="6" fillId="9" borderId="17" xfId="0" applyNumberFormat="1" applyFont="1" applyFill="1" applyBorder="1" applyAlignment="1">
      <alignment horizontal="center" vertical="center"/>
    </xf>
    <xf numFmtId="1" fontId="6" fillId="9" borderId="42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1" fontId="6" fillId="9" borderId="20" xfId="0" applyNumberFormat="1" applyFont="1" applyFill="1" applyBorder="1" applyAlignment="1">
      <alignment horizontal="center" vertical="center"/>
    </xf>
    <xf numFmtId="1" fontId="6" fillId="9" borderId="25" xfId="0" applyNumberFormat="1" applyFont="1" applyFill="1" applyBorder="1" applyAlignment="1">
      <alignment horizontal="center" vertical="center"/>
    </xf>
    <xf numFmtId="1" fontId="0" fillId="3" borderId="39" xfId="0" applyNumberFormat="1" applyFill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6" fillId="0" borderId="36" xfId="0" applyNumberFormat="1" applyFont="1" applyFill="1" applyBorder="1" applyAlignment="1">
      <alignment horizontal="center" vertical="center"/>
    </xf>
    <xf numFmtId="1" fontId="6" fillId="0" borderId="4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1" fontId="6" fillId="10" borderId="8" xfId="0" applyNumberFormat="1" applyFont="1" applyFill="1" applyBorder="1" applyAlignment="1">
      <alignment horizontal="center" vertical="center"/>
    </xf>
    <xf numFmtId="1" fontId="6" fillId="10" borderId="8" xfId="0" applyNumberFormat="1" applyFont="1" applyFill="1" applyBorder="1" applyAlignment="1">
      <alignment horizontal="center" vertical="center" wrapText="1"/>
    </xf>
    <xf numFmtId="1" fontId="6" fillId="10" borderId="22" xfId="0" applyNumberFormat="1" applyFont="1" applyFill="1" applyBorder="1" applyAlignment="1">
      <alignment horizontal="center" vertical="center"/>
    </xf>
    <xf numFmtId="1" fontId="6" fillId="10" borderId="6" xfId="0" applyNumberFormat="1" applyFont="1" applyFill="1" applyBorder="1" applyAlignment="1">
      <alignment horizontal="center" vertical="center"/>
    </xf>
    <xf numFmtId="1" fontId="6" fillId="10" borderId="36" xfId="0" applyNumberFormat="1" applyFont="1" applyFill="1" applyBorder="1" applyAlignment="1">
      <alignment horizontal="center" vertical="center"/>
    </xf>
    <xf numFmtId="1" fontId="6" fillId="10" borderId="28" xfId="0" applyNumberFormat="1" applyFont="1" applyFill="1" applyBorder="1" applyAlignment="1">
      <alignment horizontal="center" vertical="center"/>
    </xf>
    <xf numFmtId="1" fontId="6" fillId="10" borderId="28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0" xfId="1" applyFont="1" applyAlignment="1"/>
    <xf numFmtId="0" fontId="2" fillId="0" borderId="0" xfId="1" applyFont="1" applyAlignment="1">
      <alignment horizontal="center"/>
    </xf>
    <xf numFmtId="0" fontId="12" fillId="0" borderId="0" xfId="1"/>
    <xf numFmtId="0" fontId="7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8" fillId="8" borderId="36" xfId="1" applyFont="1" applyFill="1" applyBorder="1" applyAlignment="1">
      <alignment horizontal="left" vertical="center" wrapText="1"/>
    </xf>
    <xf numFmtId="1" fontId="6" fillId="0" borderId="6" xfId="1" applyNumberFormat="1" applyFont="1" applyFill="1" applyBorder="1" applyAlignment="1">
      <alignment horizontal="center" vertical="center"/>
    </xf>
    <xf numFmtId="1" fontId="6" fillId="0" borderId="27" xfId="1" applyNumberFormat="1" applyFont="1" applyFill="1" applyBorder="1" applyAlignment="1">
      <alignment horizontal="center" vertical="center"/>
    </xf>
    <xf numFmtId="1" fontId="6" fillId="9" borderId="15" xfId="1" applyNumberFormat="1" applyFont="1" applyFill="1" applyBorder="1" applyAlignment="1">
      <alignment horizontal="center" vertical="center"/>
    </xf>
    <xf numFmtId="1" fontId="6" fillId="9" borderId="7" xfId="1" applyNumberFormat="1" applyFont="1" applyFill="1" applyBorder="1" applyAlignment="1">
      <alignment horizontal="center" vertical="center"/>
    </xf>
    <xf numFmtId="1" fontId="6" fillId="0" borderId="8" xfId="1" applyNumberFormat="1" applyFont="1" applyFill="1" applyBorder="1" applyAlignment="1">
      <alignment horizontal="center" vertical="center"/>
    </xf>
    <xf numFmtId="1" fontId="6" fillId="0" borderId="28" xfId="1" applyNumberFormat="1" applyFont="1" applyFill="1" applyBorder="1" applyAlignment="1">
      <alignment horizontal="center" vertical="center"/>
    </xf>
    <xf numFmtId="1" fontId="6" fillId="9" borderId="5" xfId="1" applyNumberFormat="1" applyFont="1" applyFill="1" applyBorder="1" applyAlignment="1">
      <alignment horizontal="center" vertical="center"/>
    </xf>
    <xf numFmtId="1" fontId="6" fillId="9" borderId="9" xfId="1" applyNumberFormat="1" applyFont="1" applyFill="1" applyBorder="1" applyAlignment="1">
      <alignment horizontal="center" vertical="center"/>
    </xf>
    <xf numFmtId="0" fontId="8" fillId="0" borderId="36" xfId="1" applyFont="1" applyBorder="1" applyAlignment="1">
      <alignment horizontal="left" vertical="center" wrapText="1"/>
    </xf>
    <xf numFmtId="0" fontId="8" fillId="0" borderId="37" xfId="1" applyFont="1" applyBorder="1" applyAlignment="1">
      <alignment horizontal="left" vertical="center" wrapText="1"/>
    </xf>
    <xf numFmtId="1" fontId="6" fillId="0" borderId="22" xfId="1" applyNumberFormat="1" applyFont="1" applyFill="1" applyBorder="1" applyAlignment="1">
      <alignment horizontal="center" vertical="center"/>
    </xf>
    <xf numFmtId="1" fontId="6" fillId="0" borderId="38" xfId="1" applyNumberFormat="1" applyFont="1" applyFill="1" applyBorder="1" applyAlignment="1">
      <alignment horizontal="center" vertical="center"/>
    </xf>
    <xf numFmtId="1" fontId="6" fillId="9" borderId="19" xfId="1" applyNumberFormat="1" applyFont="1" applyFill="1" applyBorder="1" applyAlignment="1">
      <alignment horizontal="center" vertical="center"/>
    </xf>
    <xf numFmtId="1" fontId="6" fillId="9" borderId="23" xfId="1" applyNumberFormat="1" applyFont="1" applyFill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12" fillId="3" borderId="11" xfId="1" applyFill="1" applyBorder="1" applyAlignment="1">
      <alignment horizontal="center" vertical="center"/>
    </xf>
    <xf numFmtId="0" fontId="12" fillId="3" borderId="39" xfId="1" applyFill="1" applyBorder="1" applyAlignment="1">
      <alignment horizontal="center" vertical="center"/>
    </xf>
    <xf numFmtId="0" fontId="12" fillId="0" borderId="12" xfId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workbookViewId="0">
      <pane xSplit="1" ySplit="5" topLeftCell="B6" activePane="bottomRight" state="frozen"/>
      <selection activeCell="O18" sqref="O18"/>
      <selection pane="topRight" activeCell="O18" sqref="O18"/>
      <selection pane="bottomLeft" activeCell="O18" sqref="O18"/>
      <selection pane="bottomRight" activeCell="F6" sqref="F6"/>
    </sheetView>
  </sheetViews>
  <sheetFormatPr baseColWidth="10" defaultRowHeight="16.5"/>
  <cols>
    <col min="1" max="1" width="11.5703125" customWidth="1"/>
    <col min="2" max="3" width="5.42578125" customWidth="1"/>
    <col min="4" max="4" width="4.42578125" style="4" customWidth="1"/>
    <col min="5" max="5" width="4.28515625" customWidth="1"/>
  </cols>
  <sheetData>
    <row r="1" spans="1:4" ht="18.75">
      <c r="A1" s="1" t="s">
        <v>0</v>
      </c>
      <c r="B1" s="1"/>
      <c r="C1" s="1"/>
      <c r="D1" s="2"/>
    </row>
    <row r="2" spans="1:4">
      <c r="A2" s="3" t="s">
        <v>1</v>
      </c>
    </row>
    <row r="3" spans="1:4" ht="17.25" thickBot="1"/>
    <row r="4" spans="1:4" ht="16.5" customHeight="1" thickBot="1">
      <c r="A4" s="126" t="s">
        <v>2</v>
      </c>
      <c r="B4" s="128" t="s">
        <v>3</v>
      </c>
      <c r="C4" s="129"/>
      <c r="D4" s="5"/>
    </row>
    <row r="5" spans="1:4" ht="17.25" thickBot="1">
      <c r="A5" s="127"/>
      <c r="B5" s="6" t="s">
        <v>4</v>
      </c>
      <c r="C5" s="6" t="s">
        <v>5</v>
      </c>
      <c r="D5" s="7"/>
    </row>
    <row r="6" spans="1:4" ht="24.75" customHeight="1">
      <c r="A6" s="8">
        <v>701</v>
      </c>
      <c r="B6" s="9"/>
      <c r="C6" s="10">
        <v>2</v>
      </c>
      <c r="D6" s="11"/>
    </row>
    <row r="7" spans="1:4" ht="24.75" customHeight="1">
      <c r="A7" s="12" t="s">
        <v>6</v>
      </c>
      <c r="B7" s="13"/>
      <c r="C7" s="14">
        <v>2</v>
      </c>
      <c r="D7" s="11"/>
    </row>
    <row r="8" spans="1:4" ht="24.75" customHeight="1">
      <c r="A8" s="12" t="s">
        <v>7</v>
      </c>
      <c r="B8" s="13"/>
      <c r="C8" s="14">
        <v>1</v>
      </c>
      <c r="D8" s="11"/>
    </row>
    <row r="9" spans="1:4" ht="24.75" customHeight="1">
      <c r="A9" s="12" t="s">
        <v>8</v>
      </c>
      <c r="B9" s="15"/>
      <c r="C9" s="16">
        <v>1</v>
      </c>
      <c r="D9" s="17"/>
    </row>
    <row r="10" spans="1:4" ht="24.75" customHeight="1">
      <c r="A10" s="8">
        <v>702</v>
      </c>
      <c r="B10" s="13"/>
      <c r="C10" s="14">
        <v>1</v>
      </c>
      <c r="D10" s="11"/>
    </row>
    <row r="11" spans="1:4" ht="24.75" customHeight="1">
      <c r="A11" s="12" t="s">
        <v>9</v>
      </c>
      <c r="B11" s="13"/>
      <c r="C11" s="14"/>
      <c r="D11" s="11"/>
    </row>
    <row r="12" spans="1:4" ht="24.75" customHeight="1">
      <c r="A12" s="12" t="s">
        <v>10</v>
      </c>
      <c r="B12" s="13"/>
      <c r="C12" s="14"/>
      <c r="D12" s="11"/>
    </row>
    <row r="13" spans="1:4" ht="24.75" customHeight="1">
      <c r="A13" s="8">
        <v>703</v>
      </c>
      <c r="B13" s="13">
        <v>1</v>
      </c>
      <c r="C13" s="14">
        <v>3</v>
      </c>
      <c r="D13" s="11"/>
    </row>
    <row r="14" spans="1:4" ht="24.75" customHeight="1">
      <c r="A14" s="12" t="s">
        <v>11</v>
      </c>
      <c r="B14" s="13"/>
      <c r="C14" s="14">
        <v>1</v>
      </c>
      <c r="D14" s="11"/>
    </row>
    <row r="15" spans="1:4" ht="24.75" customHeight="1">
      <c r="A15" s="12" t="s">
        <v>12</v>
      </c>
      <c r="B15" s="13"/>
      <c r="C15" s="14"/>
      <c r="D15" s="11"/>
    </row>
    <row r="16" spans="1:4" ht="24.75" customHeight="1">
      <c r="A16" s="8">
        <v>704</v>
      </c>
      <c r="B16" s="13"/>
      <c r="C16" s="14">
        <v>3</v>
      </c>
      <c r="D16" s="11"/>
    </row>
    <row r="17" spans="1:4" ht="24.75" customHeight="1">
      <c r="A17" s="12" t="s">
        <v>13</v>
      </c>
      <c r="B17" s="13"/>
      <c r="C17" s="14"/>
      <c r="D17" s="11"/>
    </row>
    <row r="18" spans="1:4" ht="24.75" customHeight="1">
      <c r="A18" s="12" t="s">
        <v>14</v>
      </c>
      <c r="B18" s="13"/>
      <c r="C18" s="14"/>
      <c r="D18" s="11"/>
    </row>
    <row r="19" spans="1:4" ht="24.75" customHeight="1">
      <c r="A19" s="8">
        <v>705</v>
      </c>
      <c r="B19" s="13"/>
      <c r="C19" s="14">
        <v>1</v>
      </c>
      <c r="D19" s="11"/>
    </row>
    <row r="20" spans="1:4" ht="24.75" customHeight="1">
      <c r="A20" s="12" t="s">
        <v>15</v>
      </c>
      <c r="B20" s="13"/>
      <c r="C20" s="14">
        <v>1</v>
      </c>
      <c r="D20" s="11"/>
    </row>
    <row r="21" spans="1:4" ht="24.75" customHeight="1">
      <c r="A21" s="12" t="s">
        <v>16</v>
      </c>
      <c r="B21" s="13">
        <v>1</v>
      </c>
      <c r="C21" s="14"/>
      <c r="D21" s="11"/>
    </row>
    <row r="22" spans="1:4" ht="24.75" customHeight="1">
      <c r="A22" s="12" t="s">
        <v>17</v>
      </c>
      <c r="B22" s="13"/>
      <c r="C22" s="14">
        <v>1</v>
      </c>
      <c r="D22" s="11"/>
    </row>
    <row r="23" spans="1:4" ht="24.75" customHeight="1">
      <c r="A23" s="8">
        <v>706</v>
      </c>
      <c r="B23" s="13"/>
      <c r="C23" s="14">
        <v>2</v>
      </c>
      <c r="D23" s="11"/>
    </row>
    <row r="24" spans="1:4" ht="24.75" customHeight="1">
      <c r="A24" s="12" t="s">
        <v>18</v>
      </c>
      <c r="B24" s="13"/>
      <c r="C24" s="14"/>
      <c r="D24" s="11"/>
    </row>
    <row r="25" spans="1:4" ht="24.75" customHeight="1">
      <c r="A25" s="8">
        <v>707</v>
      </c>
      <c r="B25" s="13"/>
      <c r="C25" s="14">
        <v>1</v>
      </c>
      <c r="D25" s="11"/>
    </row>
    <row r="26" spans="1:4" ht="24.75" customHeight="1">
      <c r="A26" s="8">
        <v>708</v>
      </c>
      <c r="B26" s="13">
        <v>1</v>
      </c>
      <c r="C26" s="14"/>
      <c r="D26" s="11"/>
    </row>
    <row r="27" spans="1:4" ht="24.75" customHeight="1" thickBot="1">
      <c r="A27" s="12" t="s">
        <v>19</v>
      </c>
      <c r="B27" s="13"/>
      <c r="C27" s="14"/>
      <c r="D27" s="11"/>
    </row>
    <row r="28" spans="1:4" ht="24.75" customHeight="1" thickBot="1">
      <c r="A28" s="18" t="s">
        <v>20</v>
      </c>
      <c r="B28" s="19">
        <f>SUM(B6:B27)</f>
        <v>3</v>
      </c>
      <c r="C28" s="20">
        <f>SUM(C6:C27)</f>
        <v>20</v>
      </c>
      <c r="D28" s="17"/>
    </row>
    <row r="29" spans="1:4" ht="24.75" customHeight="1">
      <c r="D29" s="17"/>
    </row>
    <row r="30" spans="1:4" ht="24.75" customHeight="1">
      <c r="D30" s="11"/>
    </row>
    <row r="31" spans="1:4" ht="24.75" customHeight="1">
      <c r="D31" s="11"/>
    </row>
    <row r="32" spans="1:4" ht="24.75" customHeight="1">
      <c r="D32" s="11"/>
    </row>
    <row r="33" spans="4:4" ht="24.75" customHeight="1">
      <c r="D33" s="11"/>
    </row>
    <row r="34" spans="4:4" ht="24.75" customHeight="1">
      <c r="D34" s="11"/>
    </row>
    <row r="35" spans="4:4" ht="24.75" customHeight="1">
      <c r="D35" s="11"/>
    </row>
    <row r="36" spans="4:4" ht="24.75" customHeight="1">
      <c r="D36" s="11"/>
    </row>
    <row r="37" spans="4:4" ht="24.75" customHeight="1">
      <c r="D37" s="11"/>
    </row>
    <row r="38" spans="4:4" ht="24.75" customHeight="1">
      <c r="D38" s="11"/>
    </row>
    <row r="39" spans="4:4" ht="24.75" customHeight="1">
      <c r="D39" s="11"/>
    </row>
    <row r="40" spans="4:4" ht="24.75" customHeight="1">
      <c r="D40" s="11"/>
    </row>
    <row r="41" spans="4:4" ht="24.75" customHeight="1">
      <c r="D41" s="11"/>
    </row>
    <row r="42" spans="4:4" ht="24.75" customHeight="1">
      <c r="D42" s="11"/>
    </row>
    <row r="43" spans="4:4" ht="24.75" customHeight="1">
      <c r="D43" s="11"/>
    </row>
    <row r="44" spans="4:4" ht="24.75" customHeight="1">
      <c r="D44" s="11"/>
    </row>
    <row r="45" spans="4:4" ht="24.75" customHeight="1">
      <c r="D45" s="11"/>
    </row>
    <row r="46" spans="4:4" ht="24.75" customHeight="1">
      <c r="D46" s="11"/>
    </row>
    <row r="47" spans="4:4" ht="24.75" customHeight="1">
      <c r="D47" s="11"/>
    </row>
    <row r="48" spans="4:4" ht="24.75" customHeight="1">
      <c r="D48" s="11"/>
    </row>
    <row r="49" spans="4:4" ht="23.25" customHeight="1">
      <c r="D49" s="21"/>
    </row>
  </sheetData>
  <mergeCells count="2">
    <mergeCell ref="A4:A5"/>
    <mergeCell ref="B4:C4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64"/>
  <sheetViews>
    <sheetView topLeftCell="A19" workbookViewId="0">
      <selection activeCell="AC31" sqref="AC31"/>
    </sheetView>
  </sheetViews>
  <sheetFormatPr baseColWidth="10" defaultRowHeight="16.5"/>
  <cols>
    <col min="1" max="1" width="11.5703125" customWidth="1"/>
    <col min="2" max="3" width="5.42578125" customWidth="1"/>
    <col min="4" max="4" width="4.42578125" style="4" customWidth="1"/>
    <col min="5" max="5" width="11.5703125" customWidth="1"/>
    <col min="6" max="10" width="5.42578125" customWidth="1"/>
    <col min="11" max="11" width="5.5703125" customWidth="1"/>
    <col min="12" max="13" width="5.42578125" customWidth="1"/>
    <col min="14" max="14" width="4.42578125" style="4" customWidth="1"/>
    <col min="15" max="15" width="11.5703125" customWidth="1"/>
    <col min="16" max="20" width="5.42578125" customWidth="1"/>
    <col min="21" max="21" width="11.5703125" customWidth="1"/>
    <col min="22" max="30" width="5.42578125" customWidth="1"/>
    <col min="31" max="31" width="11.5703125" customWidth="1"/>
    <col min="32" max="39" width="5.42578125" customWidth="1"/>
  </cols>
  <sheetData>
    <row r="1" spans="1:39" ht="18.75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3" t="s">
        <v>21</v>
      </c>
      <c r="E2" s="22"/>
      <c r="O2" s="22"/>
      <c r="U2" s="22"/>
      <c r="AE2" s="22"/>
    </row>
    <row r="3" spans="1:39" ht="17.25" thickBot="1">
      <c r="F3" t="s">
        <v>22</v>
      </c>
      <c r="H3" t="s">
        <v>23</v>
      </c>
      <c r="J3" t="s">
        <v>24</v>
      </c>
      <c r="L3" t="s">
        <v>25</v>
      </c>
      <c r="V3" t="s">
        <v>26</v>
      </c>
      <c r="X3" t="s">
        <v>27</v>
      </c>
      <c r="Z3" t="s">
        <v>24</v>
      </c>
      <c r="AB3" t="s">
        <v>25</v>
      </c>
    </row>
    <row r="4" spans="1:39" ht="16.5" customHeight="1" thickBot="1">
      <c r="A4" s="126" t="s">
        <v>2</v>
      </c>
      <c r="B4" s="128" t="s">
        <v>28</v>
      </c>
      <c r="C4" s="129"/>
      <c r="D4" s="5"/>
      <c r="E4" s="126" t="s">
        <v>2</v>
      </c>
      <c r="F4" s="128" t="s">
        <v>29</v>
      </c>
      <c r="G4" s="129"/>
      <c r="H4" s="128" t="s">
        <v>30</v>
      </c>
      <c r="I4" s="129"/>
      <c r="J4" s="128" t="s">
        <v>31</v>
      </c>
      <c r="K4" s="129"/>
      <c r="L4" s="128" t="s">
        <v>32</v>
      </c>
      <c r="M4" s="129"/>
      <c r="N4" s="5"/>
      <c r="O4" s="126" t="s">
        <v>2</v>
      </c>
      <c r="P4" s="128" t="s">
        <v>33</v>
      </c>
      <c r="Q4" s="129"/>
      <c r="R4" s="128" t="s">
        <v>27</v>
      </c>
      <c r="S4" s="129"/>
      <c r="T4" s="5"/>
      <c r="U4" s="126" t="s">
        <v>2</v>
      </c>
      <c r="V4" s="128" t="s">
        <v>34</v>
      </c>
      <c r="W4" s="129"/>
      <c r="X4" s="128" t="s">
        <v>35</v>
      </c>
      <c r="Y4" s="129"/>
      <c r="Z4" s="128" t="s">
        <v>36</v>
      </c>
      <c r="AA4" s="129"/>
      <c r="AB4" s="128" t="s">
        <v>37</v>
      </c>
      <c r="AC4" s="129"/>
      <c r="AD4" s="5"/>
      <c r="AE4" s="126" t="s">
        <v>2</v>
      </c>
      <c r="AF4" s="128" t="s">
        <v>34</v>
      </c>
      <c r="AG4" s="129"/>
      <c r="AH4" s="128" t="s">
        <v>35</v>
      </c>
      <c r="AI4" s="129"/>
      <c r="AJ4" s="128" t="s">
        <v>36</v>
      </c>
      <c r="AK4" s="129"/>
      <c r="AL4" s="128" t="s">
        <v>37</v>
      </c>
      <c r="AM4" s="129"/>
    </row>
    <row r="5" spans="1:39" ht="17.25" thickBot="1">
      <c r="A5" s="127"/>
      <c r="B5" s="6" t="s">
        <v>4</v>
      </c>
      <c r="C5" s="6" t="s">
        <v>5</v>
      </c>
      <c r="D5" s="7"/>
      <c r="E5" s="127"/>
      <c r="F5" s="23" t="s">
        <v>4</v>
      </c>
      <c r="G5" s="24" t="s">
        <v>5</v>
      </c>
      <c r="H5" s="23" t="s">
        <v>4</v>
      </c>
      <c r="I5" s="24" t="s">
        <v>5</v>
      </c>
      <c r="J5" s="23" t="s">
        <v>4</v>
      </c>
      <c r="K5" s="24" t="s">
        <v>5</v>
      </c>
      <c r="L5" s="23" t="s">
        <v>4</v>
      </c>
      <c r="M5" s="24" t="s">
        <v>5</v>
      </c>
      <c r="N5" s="7"/>
      <c r="O5" s="127"/>
      <c r="P5" s="6" t="s">
        <v>4</v>
      </c>
      <c r="Q5" s="6" t="s">
        <v>5</v>
      </c>
      <c r="R5" s="6" t="s">
        <v>4</v>
      </c>
      <c r="S5" s="6" t="s">
        <v>5</v>
      </c>
      <c r="T5" s="7"/>
      <c r="U5" s="127"/>
      <c r="V5" s="24" t="s">
        <v>4</v>
      </c>
      <c r="W5" s="24" t="s">
        <v>5</v>
      </c>
      <c r="X5" s="24" t="s">
        <v>4</v>
      </c>
      <c r="Y5" s="24" t="s">
        <v>5</v>
      </c>
      <c r="Z5" s="24" t="s">
        <v>4</v>
      </c>
      <c r="AA5" s="24" t="s">
        <v>5</v>
      </c>
      <c r="AB5" s="24" t="s">
        <v>4</v>
      </c>
      <c r="AC5" s="24" t="s">
        <v>5</v>
      </c>
      <c r="AD5" s="7"/>
      <c r="AE5" s="127"/>
      <c r="AF5" s="25" t="s">
        <v>4</v>
      </c>
      <c r="AG5" s="6" t="s">
        <v>5</v>
      </c>
      <c r="AH5" s="25" t="s">
        <v>4</v>
      </c>
      <c r="AI5" s="6" t="s">
        <v>5</v>
      </c>
      <c r="AJ5" s="25" t="s">
        <v>4</v>
      </c>
      <c r="AK5" s="6" t="s">
        <v>5</v>
      </c>
      <c r="AL5" s="25" t="s">
        <v>4</v>
      </c>
      <c r="AM5" s="6" t="s">
        <v>5</v>
      </c>
    </row>
    <row r="6" spans="1:39" ht="24.75" customHeight="1">
      <c r="A6" s="26" t="s">
        <v>38</v>
      </c>
      <c r="B6" s="27"/>
      <c r="C6" s="28"/>
      <c r="D6" s="11"/>
      <c r="E6" s="26" t="s">
        <v>39</v>
      </c>
      <c r="F6" s="29"/>
      <c r="G6" s="29"/>
      <c r="H6" s="29"/>
      <c r="I6" s="29"/>
      <c r="J6" s="29"/>
      <c r="K6" s="29">
        <v>8</v>
      </c>
      <c r="L6" s="29"/>
      <c r="M6" s="30"/>
      <c r="N6" s="11"/>
      <c r="O6" s="26" t="s">
        <v>40</v>
      </c>
      <c r="P6" s="29"/>
      <c r="Q6" s="30">
        <v>1</v>
      </c>
      <c r="R6" s="29"/>
      <c r="S6" s="30"/>
      <c r="T6" s="11"/>
      <c r="U6" s="12" t="s">
        <v>41</v>
      </c>
      <c r="V6" s="31"/>
      <c r="W6" s="31">
        <v>4</v>
      </c>
      <c r="X6" s="31"/>
      <c r="Y6" s="31">
        <v>2</v>
      </c>
      <c r="Z6" s="31"/>
      <c r="AA6" s="31"/>
      <c r="AB6" s="31"/>
      <c r="AC6" s="32"/>
      <c r="AD6" s="11"/>
      <c r="AE6" s="26" t="s">
        <v>42</v>
      </c>
      <c r="AF6" s="33"/>
      <c r="AG6" s="30">
        <v>2</v>
      </c>
      <c r="AH6" s="33"/>
      <c r="AI6" s="30"/>
      <c r="AJ6" s="33"/>
      <c r="AK6" s="30"/>
      <c r="AL6" s="33"/>
      <c r="AM6" s="30"/>
    </row>
    <row r="7" spans="1:39" ht="24.75" customHeight="1">
      <c r="A7" s="12" t="s">
        <v>43</v>
      </c>
      <c r="B7" s="34">
        <v>0.5</v>
      </c>
      <c r="C7" s="35"/>
      <c r="D7" s="11"/>
      <c r="E7" s="12" t="s">
        <v>44</v>
      </c>
      <c r="F7" s="31"/>
      <c r="G7" s="31"/>
      <c r="H7" s="31"/>
      <c r="I7" s="31"/>
      <c r="J7" s="31"/>
      <c r="K7" s="31"/>
      <c r="L7" s="31"/>
      <c r="M7" s="32"/>
      <c r="N7" s="11"/>
      <c r="O7" s="12" t="s">
        <v>45</v>
      </c>
      <c r="P7" s="31"/>
      <c r="Q7" s="32"/>
      <c r="R7" s="31"/>
      <c r="S7" s="32"/>
      <c r="T7" s="11"/>
      <c r="U7" s="12" t="s">
        <v>46</v>
      </c>
      <c r="V7" s="36"/>
      <c r="W7" s="36"/>
      <c r="X7" s="36"/>
      <c r="Y7" s="36"/>
      <c r="Z7" s="36"/>
      <c r="AA7" s="36"/>
      <c r="AB7" s="36"/>
      <c r="AC7" s="37"/>
      <c r="AD7" s="11"/>
      <c r="AE7" s="38" t="s">
        <v>47</v>
      </c>
      <c r="AF7" s="39"/>
      <c r="AG7" s="32"/>
      <c r="AH7" s="39"/>
      <c r="AI7" s="32"/>
      <c r="AJ7" s="39"/>
      <c r="AK7" s="32"/>
      <c r="AL7" s="39"/>
      <c r="AM7" s="32"/>
    </row>
    <row r="8" spans="1:39" ht="24.75" customHeight="1">
      <c r="A8" s="12" t="s">
        <v>48</v>
      </c>
      <c r="B8" s="34"/>
      <c r="C8" s="35"/>
      <c r="D8" s="11"/>
      <c r="E8" s="12" t="s">
        <v>49</v>
      </c>
      <c r="F8" s="31"/>
      <c r="G8" s="31">
        <v>18</v>
      </c>
      <c r="H8" s="31"/>
      <c r="I8" s="31"/>
      <c r="J8" s="31"/>
      <c r="K8" s="31"/>
      <c r="L8" s="31"/>
      <c r="M8" s="32"/>
      <c r="N8" s="11"/>
      <c r="O8" s="12" t="s">
        <v>50</v>
      </c>
      <c r="P8" s="31"/>
      <c r="Q8" s="32"/>
      <c r="R8" s="31"/>
      <c r="S8" s="32"/>
      <c r="T8" s="11"/>
      <c r="U8" s="12" t="s">
        <v>51</v>
      </c>
      <c r="V8" s="31"/>
      <c r="W8" s="31">
        <v>4</v>
      </c>
      <c r="X8" s="31"/>
      <c r="Y8" s="31"/>
      <c r="Z8" s="31"/>
      <c r="AA8" s="31"/>
      <c r="AB8" s="31"/>
      <c r="AC8" s="32"/>
      <c r="AD8" s="11"/>
      <c r="AE8" s="38" t="s">
        <v>52</v>
      </c>
      <c r="AF8" s="39">
        <v>6</v>
      </c>
      <c r="AG8" s="32"/>
      <c r="AH8" s="39">
        <v>2</v>
      </c>
      <c r="AI8" s="32"/>
      <c r="AJ8" s="39"/>
      <c r="AK8" s="32"/>
      <c r="AL8" s="39"/>
      <c r="AM8" s="32"/>
    </row>
    <row r="9" spans="1:39" ht="24.75" customHeight="1">
      <c r="A9" s="12" t="s">
        <v>53</v>
      </c>
      <c r="B9" s="40"/>
      <c r="C9" s="41"/>
      <c r="D9" s="17"/>
      <c r="E9" s="12" t="s">
        <v>54</v>
      </c>
      <c r="F9" s="36"/>
      <c r="G9" s="36"/>
      <c r="H9" s="36"/>
      <c r="I9" s="36"/>
      <c r="J9" s="36"/>
      <c r="K9" s="36"/>
      <c r="L9" s="36"/>
      <c r="M9" s="37"/>
      <c r="N9" s="17"/>
      <c r="O9" s="12" t="s">
        <v>55</v>
      </c>
      <c r="P9" s="36"/>
      <c r="Q9" s="37"/>
      <c r="R9" s="36">
        <v>1</v>
      </c>
      <c r="S9" s="37"/>
      <c r="T9" s="17"/>
      <c r="U9" s="12" t="s">
        <v>56</v>
      </c>
      <c r="V9" s="31"/>
      <c r="W9" s="31">
        <v>8</v>
      </c>
      <c r="X9" s="31"/>
      <c r="Y9" s="31">
        <v>4</v>
      </c>
      <c r="Z9" s="31"/>
      <c r="AA9" s="31"/>
      <c r="AB9" s="31"/>
      <c r="AC9" s="32"/>
      <c r="AD9" s="17"/>
      <c r="AE9" s="38" t="s">
        <v>57</v>
      </c>
      <c r="AF9" s="42"/>
      <c r="AG9" s="37">
        <v>4</v>
      </c>
      <c r="AH9" s="42"/>
      <c r="AI9" s="37"/>
      <c r="AJ9" s="42"/>
      <c r="AK9" s="37"/>
      <c r="AL9" s="42"/>
      <c r="AM9" s="37"/>
    </row>
    <row r="10" spans="1:39" ht="24.75" customHeight="1">
      <c r="A10" s="12" t="s">
        <v>58</v>
      </c>
      <c r="B10" s="34"/>
      <c r="C10" s="35"/>
      <c r="D10" s="11"/>
      <c r="E10" s="12" t="s">
        <v>59</v>
      </c>
      <c r="F10" s="31"/>
      <c r="G10" s="31"/>
      <c r="H10" s="31"/>
      <c r="I10" s="31">
        <v>12</v>
      </c>
      <c r="J10" s="31"/>
      <c r="K10" s="31"/>
      <c r="L10" s="31"/>
      <c r="M10" s="32"/>
      <c r="N10" s="11"/>
      <c r="O10" s="12" t="s">
        <v>60</v>
      </c>
      <c r="P10" s="31"/>
      <c r="Q10" s="32"/>
      <c r="R10" s="36"/>
      <c r="S10" s="37"/>
      <c r="T10" s="11"/>
      <c r="U10" s="12" t="s">
        <v>61</v>
      </c>
      <c r="V10" s="31"/>
      <c r="W10" s="31"/>
      <c r="X10" s="31">
        <v>2</v>
      </c>
      <c r="Y10" s="31"/>
      <c r="Z10" s="31"/>
      <c r="AA10" s="31"/>
      <c r="AB10" s="31"/>
      <c r="AC10" s="32"/>
      <c r="AD10" s="11"/>
      <c r="AE10" s="38" t="s">
        <v>62</v>
      </c>
      <c r="AF10" s="39"/>
      <c r="AG10" s="32"/>
      <c r="AH10" s="39"/>
      <c r="AI10" s="32"/>
      <c r="AJ10" s="39"/>
      <c r="AK10" s="32"/>
      <c r="AL10" s="39"/>
      <c r="AM10" s="32"/>
    </row>
    <row r="11" spans="1:39" ht="24.75" customHeight="1">
      <c r="A11" s="12" t="s">
        <v>63</v>
      </c>
      <c r="B11" s="34">
        <v>1</v>
      </c>
      <c r="C11" s="35"/>
      <c r="D11" s="11"/>
      <c r="E11" s="12" t="s">
        <v>64</v>
      </c>
      <c r="F11" s="31"/>
      <c r="G11" s="31"/>
      <c r="H11" s="31">
        <v>4</v>
      </c>
      <c r="I11" s="31">
        <v>10</v>
      </c>
      <c r="J11" s="31"/>
      <c r="K11" s="31">
        <v>6</v>
      </c>
      <c r="L11" s="31"/>
      <c r="M11" s="32"/>
      <c r="N11" s="11"/>
      <c r="O11" s="43" t="s">
        <v>65</v>
      </c>
      <c r="P11" s="31"/>
      <c r="Q11" s="32"/>
      <c r="R11" s="36"/>
      <c r="S11" s="37"/>
      <c r="T11" s="11"/>
      <c r="U11" s="12" t="s">
        <v>66</v>
      </c>
      <c r="V11" s="31"/>
      <c r="W11" s="31"/>
      <c r="X11" s="31">
        <v>2</v>
      </c>
      <c r="Y11" s="31"/>
      <c r="Z11" s="31"/>
      <c r="AA11" s="31"/>
      <c r="AB11" s="31"/>
      <c r="AC11" s="32"/>
      <c r="AD11" s="11"/>
      <c r="AE11" s="38" t="s">
        <v>67</v>
      </c>
      <c r="AF11" s="39"/>
      <c r="AG11" s="32"/>
      <c r="AH11" s="39"/>
      <c r="AI11" s="32"/>
      <c r="AJ11" s="39"/>
      <c r="AK11" s="32"/>
      <c r="AL11" s="39"/>
      <c r="AM11" s="32"/>
    </row>
    <row r="12" spans="1:39" ht="24.75" customHeight="1" thickBot="1">
      <c r="A12" s="12" t="s">
        <v>68</v>
      </c>
      <c r="B12" s="34">
        <v>0.5</v>
      </c>
      <c r="C12" s="35"/>
      <c r="D12" s="11"/>
      <c r="E12" s="12" t="s">
        <v>69</v>
      </c>
      <c r="F12" s="31"/>
      <c r="G12" s="31"/>
      <c r="H12" s="31"/>
      <c r="I12" s="31"/>
      <c r="J12" s="31"/>
      <c r="K12" s="31"/>
      <c r="L12" s="31"/>
      <c r="M12" s="32"/>
      <c r="N12" s="11"/>
      <c r="O12" s="44" t="s">
        <v>70</v>
      </c>
      <c r="P12" s="31"/>
      <c r="Q12" s="32"/>
      <c r="R12" s="36"/>
      <c r="S12" s="37">
        <v>1</v>
      </c>
      <c r="T12" s="21"/>
      <c r="U12" s="12" t="s">
        <v>71</v>
      </c>
      <c r="V12" s="31"/>
      <c r="W12" s="31">
        <v>2</v>
      </c>
      <c r="X12" s="31"/>
      <c r="Y12" s="31"/>
      <c r="Z12" s="31"/>
      <c r="AA12" s="31"/>
      <c r="AB12" s="31"/>
      <c r="AC12" s="32"/>
      <c r="AD12" s="21"/>
      <c r="AE12" s="38" t="s">
        <v>72</v>
      </c>
      <c r="AF12" s="39"/>
      <c r="AG12" s="32">
        <v>2</v>
      </c>
      <c r="AH12" s="39"/>
      <c r="AI12" s="32"/>
      <c r="AJ12" s="39"/>
      <c r="AK12" s="32"/>
      <c r="AL12" s="39"/>
      <c r="AM12" s="32"/>
    </row>
    <row r="13" spans="1:39" ht="24.75" customHeight="1" thickBot="1">
      <c r="A13" s="12" t="s">
        <v>73</v>
      </c>
      <c r="B13" s="34"/>
      <c r="C13" s="35"/>
      <c r="D13" s="11"/>
      <c r="E13" s="12" t="s">
        <v>74</v>
      </c>
      <c r="F13" s="31"/>
      <c r="G13" s="31"/>
      <c r="H13" s="31"/>
      <c r="I13" s="31"/>
      <c r="J13" s="31"/>
      <c r="K13" s="31"/>
      <c r="L13" s="31"/>
      <c r="M13" s="32"/>
      <c r="N13" s="11"/>
      <c r="O13" s="18" t="s">
        <v>20</v>
      </c>
      <c r="P13" s="19">
        <f>SUM(P6:P12)</f>
        <v>0</v>
      </c>
      <c r="Q13" s="20">
        <f>SUM(Q6:Q12)</f>
        <v>1</v>
      </c>
      <c r="R13" s="19">
        <f>SUM(R6:R12)</f>
        <v>1</v>
      </c>
      <c r="S13" s="20">
        <f>SUM(S6:S12)</f>
        <v>1</v>
      </c>
      <c r="U13" s="12" t="s">
        <v>75</v>
      </c>
      <c r="V13" s="31"/>
      <c r="W13" s="31">
        <v>6</v>
      </c>
      <c r="X13" s="31">
        <v>6</v>
      </c>
      <c r="Y13" s="31"/>
      <c r="Z13" s="31"/>
      <c r="AA13" s="31"/>
      <c r="AB13" s="31"/>
      <c r="AC13" s="32">
        <v>2</v>
      </c>
      <c r="AE13" s="38" t="s">
        <v>76</v>
      </c>
      <c r="AF13" s="39"/>
      <c r="AG13" s="32">
        <v>8</v>
      </c>
      <c r="AH13" s="45">
        <v>4</v>
      </c>
      <c r="AI13" s="32"/>
      <c r="AJ13" s="39"/>
      <c r="AK13" s="32"/>
      <c r="AL13" s="39"/>
      <c r="AM13" s="32"/>
    </row>
    <row r="14" spans="1:39" ht="24.75" customHeight="1" thickBot="1">
      <c r="A14" s="12" t="s">
        <v>77</v>
      </c>
      <c r="B14" s="34"/>
      <c r="C14" s="35"/>
      <c r="D14" s="11"/>
      <c r="E14" s="12" t="s">
        <v>78</v>
      </c>
      <c r="F14" s="31"/>
      <c r="G14" s="31">
        <v>6</v>
      </c>
      <c r="H14" s="31"/>
      <c r="I14" s="31"/>
      <c r="J14" s="31"/>
      <c r="K14" s="31">
        <v>4</v>
      </c>
      <c r="L14" s="31"/>
      <c r="M14" s="32"/>
      <c r="N14" s="11"/>
      <c r="U14" s="12" t="s">
        <v>79</v>
      </c>
      <c r="V14" s="31"/>
      <c r="W14" s="31">
        <v>2</v>
      </c>
      <c r="X14" s="31"/>
      <c r="Y14" s="31"/>
      <c r="Z14" s="31"/>
      <c r="AA14" s="31"/>
      <c r="AB14" s="31"/>
      <c r="AC14" s="32"/>
      <c r="AE14" s="46" t="s">
        <v>80</v>
      </c>
      <c r="AF14" s="39"/>
      <c r="AG14" s="32"/>
      <c r="AH14" s="39"/>
      <c r="AI14" s="32"/>
      <c r="AJ14" s="39"/>
      <c r="AK14" s="32"/>
      <c r="AL14" s="39"/>
      <c r="AM14" s="32"/>
    </row>
    <row r="15" spans="1:39" ht="24.75" customHeight="1" thickBot="1">
      <c r="A15" s="12" t="s">
        <v>81</v>
      </c>
      <c r="B15" s="34"/>
      <c r="C15" s="35"/>
      <c r="D15" s="11"/>
      <c r="E15" s="12" t="s">
        <v>82</v>
      </c>
      <c r="F15" s="31"/>
      <c r="G15" s="31">
        <v>2</v>
      </c>
      <c r="H15" s="31"/>
      <c r="I15" s="31"/>
      <c r="J15" s="31"/>
      <c r="K15" s="31"/>
      <c r="L15" s="31"/>
      <c r="M15" s="32"/>
      <c r="N15" s="11"/>
      <c r="U15" s="12" t="s">
        <v>83</v>
      </c>
      <c r="V15" s="31"/>
      <c r="W15" s="31"/>
      <c r="X15" s="31"/>
      <c r="Y15" s="31">
        <v>10</v>
      </c>
      <c r="Z15" s="31"/>
      <c r="AA15" s="31"/>
      <c r="AB15" s="31"/>
      <c r="AC15" s="32"/>
      <c r="AE15" s="18" t="s">
        <v>20</v>
      </c>
      <c r="AF15" s="19">
        <f t="shared" ref="AF15:AM15" si="0">SUM(AF6:AF14)</f>
        <v>6</v>
      </c>
      <c r="AG15" s="20">
        <f t="shared" si="0"/>
        <v>16</v>
      </c>
      <c r="AH15" s="19">
        <f t="shared" si="0"/>
        <v>6</v>
      </c>
      <c r="AI15" s="20">
        <f t="shared" si="0"/>
        <v>0</v>
      </c>
      <c r="AJ15" s="19">
        <f t="shared" si="0"/>
        <v>0</v>
      </c>
      <c r="AK15" s="20">
        <f t="shared" si="0"/>
        <v>0</v>
      </c>
      <c r="AL15" s="19">
        <f t="shared" si="0"/>
        <v>0</v>
      </c>
      <c r="AM15" s="20">
        <f t="shared" si="0"/>
        <v>0</v>
      </c>
    </row>
    <row r="16" spans="1:39" ht="24.75" customHeight="1">
      <c r="A16" s="12" t="s">
        <v>84</v>
      </c>
      <c r="B16" s="34">
        <v>0.5</v>
      </c>
      <c r="C16" s="35"/>
      <c r="D16" s="11"/>
      <c r="E16" s="12" t="s">
        <v>85</v>
      </c>
      <c r="F16" s="31"/>
      <c r="G16" s="31"/>
      <c r="H16" s="31"/>
      <c r="I16" s="31"/>
      <c r="J16" s="31"/>
      <c r="K16" s="31"/>
      <c r="L16" s="31"/>
      <c r="M16" s="32"/>
      <c r="N16" s="11"/>
      <c r="U16" s="12" t="s">
        <v>86</v>
      </c>
      <c r="V16" s="31"/>
      <c r="W16" s="31"/>
      <c r="X16" s="31"/>
      <c r="Y16" s="31">
        <v>6</v>
      </c>
      <c r="Z16" s="31"/>
      <c r="AA16" s="31"/>
      <c r="AB16" s="31"/>
      <c r="AC16" s="32"/>
    </row>
    <row r="17" spans="1:29" ht="24.75" customHeight="1">
      <c r="A17" s="12" t="s">
        <v>87</v>
      </c>
      <c r="B17" s="34"/>
      <c r="C17" s="35"/>
      <c r="D17" s="11"/>
      <c r="E17" s="12" t="s">
        <v>88</v>
      </c>
      <c r="F17" s="31"/>
      <c r="G17" s="31">
        <v>2</v>
      </c>
      <c r="H17" s="31">
        <v>4</v>
      </c>
      <c r="I17" s="31"/>
      <c r="J17" s="31"/>
      <c r="K17" s="31">
        <v>6</v>
      </c>
      <c r="L17" s="31"/>
      <c r="M17" s="32"/>
      <c r="N17" s="11"/>
      <c r="U17" s="12" t="s">
        <v>89</v>
      </c>
      <c r="V17" s="31"/>
      <c r="W17" s="31">
        <v>2</v>
      </c>
      <c r="X17" s="31"/>
      <c r="Y17" s="31"/>
      <c r="Z17" s="31"/>
      <c r="AA17" s="31"/>
      <c r="AB17" s="31"/>
      <c r="AC17" s="32"/>
    </row>
    <row r="18" spans="1:29" ht="24.75" customHeight="1">
      <c r="A18" s="12" t="s">
        <v>90</v>
      </c>
      <c r="B18" s="34"/>
      <c r="C18" s="35"/>
      <c r="D18" s="11"/>
      <c r="E18" s="12" t="s">
        <v>91</v>
      </c>
      <c r="F18" s="31"/>
      <c r="G18" s="31"/>
      <c r="H18" s="31"/>
      <c r="I18" s="31"/>
      <c r="J18" s="31"/>
      <c r="K18" s="31">
        <v>4</v>
      </c>
      <c r="L18" s="31"/>
      <c r="M18" s="32"/>
      <c r="N18" s="11"/>
      <c r="U18" s="12" t="s">
        <v>92</v>
      </c>
      <c r="V18" s="31"/>
      <c r="W18" s="31"/>
      <c r="X18" s="31"/>
      <c r="Y18" s="31"/>
      <c r="Z18" s="31"/>
      <c r="AA18" s="31"/>
      <c r="AB18" s="31"/>
      <c r="AC18" s="32"/>
    </row>
    <row r="19" spans="1:29" ht="24.75" customHeight="1">
      <c r="A19" s="12" t="s">
        <v>93</v>
      </c>
      <c r="B19" s="34"/>
      <c r="C19" s="35"/>
      <c r="D19" s="11"/>
      <c r="E19" s="12" t="s">
        <v>94</v>
      </c>
      <c r="F19" s="31">
        <v>4</v>
      </c>
      <c r="G19" s="31">
        <v>4</v>
      </c>
      <c r="H19" s="31"/>
      <c r="I19" s="31"/>
      <c r="J19" s="31"/>
      <c r="K19" s="31"/>
      <c r="L19" s="31"/>
      <c r="M19" s="32"/>
      <c r="N19" s="11"/>
      <c r="U19" s="12" t="s">
        <v>95</v>
      </c>
      <c r="V19" s="31"/>
      <c r="W19" s="31"/>
      <c r="X19" s="31"/>
      <c r="Y19" s="31"/>
      <c r="Z19" s="31"/>
      <c r="AA19" s="31"/>
      <c r="AB19" s="31"/>
      <c r="AC19" s="32"/>
    </row>
    <row r="20" spans="1:29" ht="24.75" customHeight="1">
      <c r="A20" s="12" t="s">
        <v>96</v>
      </c>
      <c r="B20" s="34"/>
      <c r="C20" s="35"/>
      <c r="D20" s="11"/>
      <c r="E20" s="12" t="s">
        <v>97</v>
      </c>
      <c r="F20" s="31"/>
      <c r="G20" s="31"/>
      <c r="H20" s="31"/>
      <c r="I20" s="31"/>
      <c r="J20" s="31"/>
      <c r="K20" s="31"/>
      <c r="L20" s="31"/>
      <c r="M20" s="32"/>
      <c r="N20" s="11"/>
      <c r="U20" s="12" t="s">
        <v>98</v>
      </c>
      <c r="V20" s="31"/>
      <c r="W20" s="31"/>
      <c r="X20" s="31"/>
      <c r="Y20" s="31">
        <v>2</v>
      </c>
      <c r="Z20" s="31"/>
      <c r="AA20" s="31"/>
      <c r="AB20" s="31"/>
      <c r="AC20" s="32"/>
    </row>
    <row r="21" spans="1:29" ht="24.75" customHeight="1">
      <c r="A21" s="12" t="s">
        <v>99</v>
      </c>
      <c r="B21" s="34"/>
      <c r="C21" s="35">
        <v>0.5</v>
      </c>
      <c r="D21" s="11"/>
      <c r="E21" s="12" t="s">
        <v>100</v>
      </c>
      <c r="F21" s="31"/>
      <c r="G21" s="31"/>
      <c r="H21" s="31"/>
      <c r="I21" s="31"/>
      <c r="J21" s="31"/>
      <c r="K21" s="31"/>
      <c r="L21" s="31"/>
      <c r="M21" s="32"/>
      <c r="N21" s="11"/>
      <c r="U21" s="12" t="s">
        <v>101</v>
      </c>
      <c r="V21" s="31"/>
      <c r="W21" s="31"/>
      <c r="X21" s="31"/>
      <c r="Y21" s="31"/>
      <c r="Z21" s="31"/>
      <c r="AA21" s="31"/>
      <c r="AB21" s="31"/>
      <c r="AC21" s="32"/>
    </row>
    <row r="22" spans="1:29" ht="24.75" customHeight="1">
      <c r="A22" s="12" t="s">
        <v>102</v>
      </c>
      <c r="B22" s="34"/>
      <c r="C22" s="35"/>
      <c r="D22" s="11"/>
      <c r="E22" s="12" t="s">
        <v>103</v>
      </c>
      <c r="F22" s="31"/>
      <c r="G22" s="31"/>
      <c r="H22" s="31"/>
      <c r="I22" s="31"/>
      <c r="J22" s="31"/>
      <c r="K22" s="31"/>
      <c r="L22" s="31"/>
      <c r="M22" s="32"/>
      <c r="N22" s="11"/>
      <c r="U22" s="12" t="s">
        <v>104</v>
      </c>
      <c r="V22" s="31">
        <v>6</v>
      </c>
      <c r="W22" s="31"/>
      <c r="X22" s="31"/>
      <c r="Y22" s="31">
        <v>6</v>
      </c>
      <c r="Z22" s="31"/>
      <c r="AA22" s="31"/>
      <c r="AB22" s="31"/>
      <c r="AC22" s="32"/>
    </row>
    <row r="23" spans="1:29" ht="24.75" customHeight="1">
      <c r="A23" s="12" t="s">
        <v>105</v>
      </c>
      <c r="B23" s="34"/>
      <c r="C23" s="35">
        <v>0.5</v>
      </c>
      <c r="D23" s="11"/>
      <c r="E23" s="12" t="s">
        <v>106</v>
      </c>
      <c r="F23" s="31"/>
      <c r="G23" s="31"/>
      <c r="H23" s="31"/>
      <c r="I23" s="31">
        <v>2</v>
      </c>
      <c r="J23" s="31">
        <v>4</v>
      </c>
      <c r="K23" s="31">
        <v>2</v>
      </c>
      <c r="L23" s="31"/>
      <c r="M23" s="32"/>
      <c r="N23" s="11"/>
      <c r="U23" s="12" t="s">
        <v>107</v>
      </c>
      <c r="V23" s="31"/>
      <c r="W23" s="31"/>
      <c r="X23" s="31"/>
      <c r="Y23" s="31"/>
      <c r="Z23" s="31"/>
      <c r="AA23" s="31"/>
      <c r="AB23" s="31"/>
      <c r="AC23" s="32"/>
    </row>
    <row r="24" spans="1:29" ht="24.75" customHeight="1">
      <c r="A24" s="12" t="s">
        <v>108</v>
      </c>
      <c r="B24" s="34"/>
      <c r="C24" s="35"/>
      <c r="D24" s="11"/>
      <c r="E24" s="12" t="s">
        <v>109</v>
      </c>
      <c r="F24" s="31">
        <v>4</v>
      </c>
      <c r="G24" s="31">
        <v>6</v>
      </c>
      <c r="H24" s="31"/>
      <c r="I24" s="31">
        <v>6</v>
      </c>
      <c r="J24" s="31"/>
      <c r="K24" s="31"/>
      <c r="L24" s="31"/>
      <c r="M24" s="32"/>
      <c r="N24" s="11"/>
      <c r="U24" s="12" t="s">
        <v>110</v>
      </c>
      <c r="V24" s="31"/>
      <c r="W24" s="31"/>
      <c r="X24" s="31"/>
      <c r="Y24" s="31"/>
      <c r="Z24" s="31"/>
      <c r="AA24" s="31"/>
      <c r="AB24" s="31"/>
      <c r="AC24" s="32"/>
    </row>
    <row r="25" spans="1:29" ht="24.75" customHeight="1">
      <c r="A25" s="12" t="s">
        <v>111</v>
      </c>
      <c r="B25" s="34"/>
      <c r="C25" s="35"/>
      <c r="D25" s="11"/>
      <c r="E25" s="12" t="s">
        <v>112</v>
      </c>
      <c r="F25" s="31"/>
      <c r="G25" s="31">
        <v>18</v>
      </c>
      <c r="H25" s="31"/>
      <c r="I25" s="31"/>
      <c r="J25" s="31"/>
      <c r="K25" s="31"/>
      <c r="L25" s="31"/>
      <c r="M25" s="32"/>
      <c r="N25" s="11"/>
      <c r="U25" s="12" t="s">
        <v>113</v>
      </c>
      <c r="V25" s="31"/>
      <c r="W25" s="31">
        <v>8</v>
      </c>
      <c r="X25" s="31"/>
      <c r="Y25" s="31">
        <v>4</v>
      </c>
      <c r="Z25" s="31"/>
      <c r="AA25" s="31"/>
      <c r="AB25" s="31"/>
      <c r="AC25" s="32"/>
    </row>
    <row r="26" spans="1:29" ht="24.75" customHeight="1">
      <c r="A26" s="12" t="s">
        <v>114</v>
      </c>
      <c r="B26" s="34">
        <v>0.5</v>
      </c>
      <c r="C26" s="35"/>
      <c r="D26" s="11"/>
      <c r="E26" s="12" t="s">
        <v>115</v>
      </c>
      <c r="F26" s="31"/>
      <c r="G26" s="31"/>
      <c r="H26" s="31"/>
      <c r="I26" s="31">
        <v>6</v>
      </c>
      <c r="J26" s="31"/>
      <c r="K26" s="31"/>
      <c r="L26" s="31"/>
      <c r="M26" s="32"/>
      <c r="N26" s="11"/>
      <c r="U26" s="12" t="s">
        <v>116</v>
      </c>
      <c r="V26" s="31"/>
      <c r="W26" s="31"/>
      <c r="X26" s="31"/>
      <c r="Y26" s="31"/>
      <c r="Z26" s="31"/>
      <c r="AA26" s="31"/>
      <c r="AB26" s="31"/>
      <c r="AC26" s="32"/>
    </row>
    <row r="27" spans="1:29" ht="24.75" customHeight="1">
      <c r="A27" s="12" t="s">
        <v>117</v>
      </c>
      <c r="B27" s="34"/>
      <c r="C27" s="35">
        <v>1</v>
      </c>
      <c r="D27" s="11"/>
      <c r="E27" s="12" t="s">
        <v>118</v>
      </c>
      <c r="F27" s="31"/>
      <c r="G27" s="31"/>
      <c r="H27" s="31"/>
      <c r="I27" s="31"/>
      <c r="J27" s="31"/>
      <c r="K27" s="31">
        <v>8</v>
      </c>
      <c r="L27" s="31"/>
      <c r="M27" s="32"/>
      <c r="N27" s="11"/>
      <c r="U27" s="12" t="s">
        <v>119</v>
      </c>
      <c r="V27" s="31"/>
      <c r="W27" s="31">
        <v>2</v>
      </c>
      <c r="X27" s="31"/>
      <c r="Y27" s="31"/>
      <c r="Z27" s="31"/>
      <c r="AA27" s="31"/>
      <c r="AB27" s="31"/>
      <c r="AC27" s="32"/>
    </row>
    <row r="28" spans="1:29" ht="24.75" customHeight="1">
      <c r="A28" s="12" t="s">
        <v>120</v>
      </c>
      <c r="B28" s="34"/>
      <c r="C28" s="35"/>
      <c r="D28" s="11"/>
      <c r="E28" s="12" t="s">
        <v>121</v>
      </c>
      <c r="F28" s="31"/>
      <c r="G28" s="31">
        <v>2</v>
      </c>
      <c r="H28" s="31"/>
      <c r="I28" s="31"/>
      <c r="J28" s="31"/>
      <c r="K28" s="31"/>
      <c r="L28" s="31"/>
      <c r="M28" s="32"/>
      <c r="N28" s="11"/>
      <c r="U28" s="12" t="s">
        <v>122</v>
      </c>
      <c r="V28" s="31"/>
      <c r="W28" s="31">
        <v>6</v>
      </c>
      <c r="X28" s="31"/>
      <c r="Y28" s="31"/>
      <c r="Z28" s="31"/>
      <c r="AA28" s="31"/>
      <c r="AB28" s="31"/>
      <c r="AC28" s="32"/>
    </row>
    <row r="29" spans="1:29" ht="24.75" customHeight="1">
      <c r="A29" s="12" t="s">
        <v>123</v>
      </c>
      <c r="B29" s="34"/>
      <c r="C29" s="35">
        <v>0.5</v>
      </c>
      <c r="D29" s="11"/>
      <c r="E29" s="12" t="s">
        <v>124</v>
      </c>
      <c r="F29" s="31"/>
      <c r="G29" s="31"/>
      <c r="H29" s="31"/>
      <c r="I29" s="31"/>
      <c r="J29" s="31"/>
      <c r="K29" s="31">
        <v>2</v>
      </c>
      <c r="L29" s="31"/>
      <c r="M29" s="32"/>
      <c r="N29" s="11"/>
      <c r="U29" s="12" t="s">
        <v>122</v>
      </c>
      <c r="V29" s="31"/>
      <c r="W29" s="31"/>
      <c r="X29" s="31"/>
      <c r="Y29" s="31"/>
      <c r="Z29" s="31"/>
      <c r="AA29" s="31"/>
      <c r="AB29" s="31"/>
      <c r="AC29" s="32"/>
    </row>
    <row r="30" spans="1:29" ht="24.75" customHeight="1">
      <c r="A30" s="12" t="s">
        <v>125</v>
      </c>
      <c r="B30" s="34"/>
      <c r="C30" s="35">
        <v>0.5</v>
      </c>
      <c r="D30" s="11"/>
      <c r="E30" s="12" t="s">
        <v>126</v>
      </c>
      <c r="F30" s="31"/>
      <c r="G30" s="31"/>
      <c r="H30" s="31"/>
      <c r="I30" s="31"/>
      <c r="J30" s="31">
        <v>6</v>
      </c>
      <c r="K30" s="31"/>
      <c r="L30" s="31"/>
      <c r="M30" s="32"/>
      <c r="N30" s="11"/>
      <c r="U30" s="12" t="s">
        <v>127</v>
      </c>
      <c r="V30" s="31"/>
      <c r="W30" s="31"/>
      <c r="X30" s="31">
        <v>2</v>
      </c>
      <c r="Y30" s="31"/>
      <c r="Z30" s="31"/>
      <c r="AA30" s="31"/>
      <c r="AB30" s="31"/>
      <c r="AC30" s="32"/>
    </row>
    <row r="31" spans="1:29" ht="24.75" customHeight="1">
      <c r="A31" s="12" t="s">
        <v>128</v>
      </c>
      <c r="B31" s="34"/>
      <c r="C31" s="35"/>
      <c r="D31" s="11"/>
      <c r="E31" s="12" t="s">
        <v>129</v>
      </c>
      <c r="F31" s="31"/>
      <c r="G31" s="31"/>
      <c r="H31" s="31"/>
      <c r="I31" s="31"/>
      <c r="J31" s="31"/>
      <c r="K31" s="31">
        <v>4</v>
      </c>
      <c r="L31" s="31"/>
      <c r="M31" s="32"/>
      <c r="N31" s="11"/>
      <c r="U31" s="12" t="s">
        <v>130</v>
      </c>
      <c r="V31" s="31">
        <v>2</v>
      </c>
      <c r="W31" s="31"/>
      <c r="X31" s="31"/>
      <c r="Y31" s="31">
        <v>4</v>
      </c>
      <c r="Z31" s="31"/>
      <c r="AA31" s="31"/>
      <c r="AB31" s="31"/>
      <c r="AC31" s="32">
        <v>2</v>
      </c>
    </row>
    <row r="32" spans="1:29" ht="24.75" customHeight="1">
      <c r="A32" s="12" t="s">
        <v>131</v>
      </c>
      <c r="B32" s="34"/>
      <c r="C32" s="35"/>
      <c r="D32" s="11"/>
      <c r="E32" s="12" t="s">
        <v>132</v>
      </c>
      <c r="F32" s="31">
        <v>2</v>
      </c>
      <c r="G32" s="31"/>
      <c r="H32" s="31"/>
      <c r="I32" s="31"/>
      <c r="J32" s="31">
        <v>2</v>
      </c>
      <c r="K32" s="31"/>
      <c r="L32" s="31"/>
      <c r="M32" s="32"/>
      <c r="N32" s="11"/>
      <c r="U32" s="12" t="s">
        <v>133</v>
      </c>
      <c r="V32" s="31"/>
      <c r="W32" s="31"/>
      <c r="X32" s="31"/>
      <c r="Y32" s="31"/>
      <c r="Z32" s="31"/>
      <c r="AA32" s="31"/>
      <c r="AB32" s="31"/>
      <c r="AC32" s="32"/>
    </row>
    <row r="33" spans="1:29" ht="24.75" customHeight="1">
      <c r="A33" s="12" t="s">
        <v>134</v>
      </c>
      <c r="B33" s="34"/>
      <c r="C33" s="35"/>
      <c r="D33" s="11"/>
      <c r="E33" s="12" t="s">
        <v>135</v>
      </c>
      <c r="F33" s="31"/>
      <c r="G33" s="31">
        <v>2</v>
      </c>
      <c r="H33" s="31"/>
      <c r="I33" s="31">
        <v>4</v>
      </c>
      <c r="J33" s="31"/>
      <c r="K33" s="31">
        <v>2</v>
      </c>
      <c r="L33" s="31"/>
      <c r="M33" s="32">
        <v>6</v>
      </c>
      <c r="N33" s="11"/>
      <c r="U33" s="12" t="s">
        <v>136</v>
      </c>
      <c r="V33" s="31"/>
      <c r="W33" s="31">
        <v>8</v>
      </c>
      <c r="X33" s="31"/>
      <c r="Y33" s="31"/>
      <c r="Z33" s="31"/>
      <c r="AA33" s="31"/>
      <c r="AB33" s="31"/>
      <c r="AC33" s="32"/>
    </row>
    <row r="34" spans="1:29" ht="24.75" customHeight="1">
      <c r="A34" s="12" t="s">
        <v>137</v>
      </c>
      <c r="B34" s="34">
        <v>0.5</v>
      </c>
      <c r="C34" s="35"/>
      <c r="D34" s="11"/>
      <c r="E34" s="12" t="s">
        <v>138</v>
      </c>
      <c r="F34" s="31"/>
      <c r="G34" s="31"/>
      <c r="H34" s="31"/>
      <c r="I34" s="31">
        <v>4</v>
      </c>
      <c r="J34" s="31"/>
      <c r="K34" s="31">
        <v>8</v>
      </c>
      <c r="L34" s="31"/>
      <c r="M34" s="32"/>
      <c r="N34" s="11"/>
      <c r="U34" s="12" t="s">
        <v>139</v>
      </c>
      <c r="V34" s="31"/>
      <c r="W34" s="31"/>
      <c r="X34" s="31">
        <v>6</v>
      </c>
      <c r="Y34" s="31"/>
      <c r="Z34" s="31"/>
      <c r="AA34" s="31"/>
      <c r="AB34" s="31"/>
      <c r="AC34" s="32"/>
    </row>
    <row r="35" spans="1:29" ht="24.75" customHeight="1">
      <c r="A35" s="12" t="s">
        <v>140</v>
      </c>
      <c r="B35" s="34"/>
      <c r="C35" s="35">
        <v>0.5</v>
      </c>
      <c r="D35" s="11"/>
      <c r="E35" s="12" t="s">
        <v>141</v>
      </c>
      <c r="F35" s="31"/>
      <c r="G35" s="31">
        <v>6</v>
      </c>
      <c r="H35" s="31"/>
      <c r="I35" s="31">
        <v>6</v>
      </c>
      <c r="J35" s="31"/>
      <c r="K35" s="31">
        <v>4</v>
      </c>
      <c r="L35" s="31"/>
      <c r="M35" s="32"/>
      <c r="N35" s="11"/>
      <c r="U35" s="12" t="s">
        <v>142</v>
      </c>
      <c r="V35" s="31"/>
      <c r="W35" s="31"/>
      <c r="X35" s="31"/>
      <c r="Y35" s="31"/>
      <c r="Z35" s="31"/>
      <c r="AA35" s="31"/>
      <c r="AB35" s="31"/>
      <c r="AC35" s="32"/>
    </row>
    <row r="36" spans="1:29" ht="24.75" customHeight="1">
      <c r="A36" s="12" t="s">
        <v>143</v>
      </c>
      <c r="B36" s="34"/>
      <c r="C36" s="35">
        <v>0.5</v>
      </c>
      <c r="D36" s="11"/>
      <c r="E36" s="12" t="s">
        <v>144</v>
      </c>
      <c r="F36" s="31"/>
      <c r="G36" s="31">
        <v>2</v>
      </c>
      <c r="H36" s="31"/>
      <c r="I36" s="31"/>
      <c r="J36" s="31"/>
      <c r="K36" s="31"/>
      <c r="L36" s="31"/>
      <c r="M36" s="32"/>
      <c r="N36" s="11"/>
      <c r="U36" s="12" t="s">
        <v>145</v>
      </c>
      <c r="V36" s="31"/>
      <c r="W36" s="31"/>
      <c r="X36" s="31"/>
      <c r="Y36" s="31">
        <v>14</v>
      </c>
      <c r="Z36" s="31"/>
      <c r="AA36" s="31"/>
      <c r="AB36" s="31"/>
      <c r="AC36" s="32"/>
    </row>
    <row r="37" spans="1:29" ht="24.75" customHeight="1">
      <c r="A37" s="12" t="s">
        <v>146</v>
      </c>
      <c r="B37" s="34"/>
      <c r="C37" s="35"/>
      <c r="D37" s="11"/>
      <c r="E37" s="12" t="s">
        <v>147</v>
      </c>
      <c r="F37" s="31"/>
      <c r="G37" s="31"/>
      <c r="H37" s="31">
        <v>2</v>
      </c>
      <c r="I37" s="31">
        <v>2</v>
      </c>
      <c r="J37" s="31"/>
      <c r="K37" s="31"/>
      <c r="L37" s="31"/>
      <c r="M37" s="32"/>
      <c r="N37" s="11"/>
      <c r="U37" s="43" t="s">
        <v>148</v>
      </c>
      <c r="V37" s="47"/>
      <c r="W37" s="47">
        <v>2</v>
      </c>
      <c r="X37" s="47"/>
      <c r="Y37" s="47">
        <v>8</v>
      </c>
      <c r="Z37" s="47"/>
      <c r="AA37" s="47"/>
      <c r="AB37" s="47"/>
      <c r="AC37" s="48"/>
    </row>
    <row r="38" spans="1:29" ht="24.75" customHeight="1" thickBot="1">
      <c r="A38" s="12" t="s">
        <v>149</v>
      </c>
      <c r="B38" s="34">
        <v>0.5</v>
      </c>
      <c r="C38" s="35"/>
      <c r="D38" s="11"/>
      <c r="E38" s="12" t="s">
        <v>150</v>
      </c>
      <c r="F38" s="31"/>
      <c r="G38" s="31">
        <v>4</v>
      </c>
      <c r="H38" s="31"/>
      <c r="I38" s="31"/>
      <c r="J38" s="31"/>
      <c r="K38" s="31">
        <v>14</v>
      </c>
      <c r="L38" s="31"/>
      <c r="M38" s="32"/>
      <c r="N38" s="11"/>
      <c r="U38" s="44" t="s">
        <v>151</v>
      </c>
      <c r="V38" s="49"/>
      <c r="W38" s="49"/>
      <c r="X38" s="49"/>
      <c r="Y38" s="49">
        <v>4</v>
      </c>
      <c r="Z38" s="49"/>
      <c r="AA38" s="49"/>
      <c r="AB38" s="49"/>
      <c r="AC38" s="50"/>
    </row>
    <row r="39" spans="1:29" ht="24.75" customHeight="1" thickBot="1">
      <c r="A39" s="12" t="s">
        <v>152</v>
      </c>
      <c r="B39" s="40"/>
      <c r="C39" s="41"/>
      <c r="D39" s="17"/>
      <c r="E39" s="12" t="s">
        <v>153</v>
      </c>
      <c r="F39" s="31"/>
      <c r="G39" s="31">
        <v>4</v>
      </c>
      <c r="H39" s="31"/>
      <c r="I39" s="31"/>
      <c r="J39" s="31"/>
      <c r="K39" s="31"/>
      <c r="L39" s="31"/>
      <c r="M39" s="32"/>
      <c r="N39" s="17"/>
      <c r="U39" s="51" t="s">
        <v>20</v>
      </c>
      <c r="V39" s="52">
        <f t="shared" ref="V39:AC39" si="1">SUM(V6:V38)</f>
        <v>8</v>
      </c>
      <c r="W39" s="53">
        <f t="shared" si="1"/>
        <v>54</v>
      </c>
      <c r="X39" s="52">
        <f t="shared" si="1"/>
        <v>18</v>
      </c>
      <c r="Y39" s="53">
        <f t="shared" si="1"/>
        <v>64</v>
      </c>
      <c r="Z39" s="52">
        <f t="shared" si="1"/>
        <v>0</v>
      </c>
      <c r="AA39" s="53">
        <f t="shared" si="1"/>
        <v>0</v>
      </c>
      <c r="AB39" s="52">
        <f t="shared" si="1"/>
        <v>0</v>
      </c>
      <c r="AC39" s="53">
        <f t="shared" si="1"/>
        <v>4</v>
      </c>
    </row>
    <row r="40" spans="1:29" ht="24.75" customHeight="1" thickBot="1">
      <c r="A40" s="44" t="s">
        <v>154</v>
      </c>
      <c r="B40" s="40"/>
      <c r="C40" s="41"/>
      <c r="D40" s="17"/>
      <c r="E40" s="12" t="s">
        <v>155</v>
      </c>
      <c r="F40" s="31"/>
      <c r="G40" s="31"/>
      <c r="H40" s="31"/>
      <c r="I40" s="31">
        <v>2</v>
      </c>
      <c r="J40" s="31"/>
      <c r="K40" s="31">
        <v>2</v>
      </c>
      <c r="L40" s="31"/>
      <c r="M40" s="32"/>
      <c r="N40" s="17"/>
    </row>
    <row r="41" spans="1:29" ht="24.75" customHeight="1" thickBot="1">
      <c r="A41" s="18" t="s">
        <v>20</v>
      </c>
      <c r="B41" s="19">
        <f>SUM(B6:B40)</f>
        <v>4</v>
      </c>
      <c r="C41" s="20">
        <f>SUM(C6:C40)</f>
        <v>4</v>
      </c>
      <c r="D41" s="17"/>
      <c r="E41" s="12" t="s">
        <v>156</v>
      </c>
      <c r="F41" s="31"/>
      <c r="G41" s="31"/>
      <c r="H41" s="31"/>
      <c r="I41" s="31"/>
      <c r="J41" s="31"/>
      <c r="K41" s="31"/>
      <c r="L41" s="31">
        <v>4</v>
      </c>
      <c r="M41" s="32">
        <v>2</v>
      </c>
      <c r="N41" s="17"/>
    </row>
    <row r="42" spans="1:29" ht="24.75" customHeight="1">
      <c r="D42" s="17"/>
      <c r="E42" s="12" t="s">
        <v>157</v>
      </c>
      <c r="F42" s="31"/>
      <c r="G42" s="31"/>
      <c r="H42" s="31"/>
      <c r="I42" s="31"/>
      <c r="J42" s="31"/>
      <c r="K42" s="31">
        <v>4</v>
      </c>
      <c r="L42" s="31"/>
      <c r="M42" s="32"/>
      <c r="N42" s="17"/>
    </row>
    <row r="43" spans="1:29" ht="24.75" customHeight="1">
      <c r="D43" s="11"/>
      <c r="E43" s="12" t="s">
        <v>158</v>
      </c>
      <c r="F43" s="31"/>
      <c r="G43" s="31"/>
      <c r="H43" s="31"/>
      <c r="I43" s="31"/>
      <c r="J43" s="31"/>
      <c r="K43" s="31"/>
      <c r="L43" s="31"/>
      <c r="M43" s="32"/>
      <c r="N43" s="11"/>
    </row>
    <row r="44" spans="1:29" ht="24.75" customHeight="1">
      <c r="D44" s="11"/>
      <c r="E44" s="12" t="s">
        <v>159</v>
      </c>
      <c r="F44" s="31"/>
      <c r="G44" s="31">
        <v>4</v>
      </c>
      <c r="H44" s="31"/>
      <c r="I44" s="31">
        <v>2</v>
      </c>
      <c r="J44" s="31"/>
      <c r="K44" s="31"/>
      <c r="L44" s="31"/>
      <c r="M44" s="32">
        <v>2</v>
      </c>
      <c r="N44" s="11"/>
    </row>
    <row r="45" spans="1:29" ht="24.75" customHeight="1">
      <c r="D45" s="11"/>
      <c r="E45" s="12" t="s">
        <v>160</v>
      </c>
      <c r="F45" s="31"/>
      <c r="G45" s="31"/>
      <c r="H45" s="31">
        <v>10</v>
      </c>
      <c r="I45" s="31"/>
      <c r="J45" s="31"/>
      <c r="K45" s="31"/>
      <c r="L45" s="31"/>
      <c r="M45" s="32"/>
      <c r="N45" s="11"/>
    </row>
    <row r="46" spans="1:29" ht="24.75" customHeight="1">
      <c r="D46" s="11"/>
      <c r="E46" s="12" t="s">
        <v>161</v>
      </c>
      <c r="F46" s="31">
        <v>2</v>
      </c>
      <c r="G46" s="31"/>
      <c r="H46" s="31"/>
      <c r="I46" s="31"/>
      <c r="J46" s="31"/>
      <c r="K46" s="31"/>
      <c r="L46" s="31"/>
      <c r="M46" s="32"/>
      <c r="N46" s="11"/>
    </row>
    <row r="47" spans="1:29" ht="24.75" customHeight="1">
      <c r="D47" s="11"/>
      <c r="E47" s="12" t="s">
        <v>162</v>
      </c>
      <c r="F47" s="31"/>
      <c r="G47" s="31"/>
      <c r="H47" s="31"/>
      <c r="I47" s="31">
        <v>10</v>
      </c>
      <c r="J47" s="31"/>
      <c r="K47" s="31"/>
      <c r="L47" s="31"/>
      <c r="M47" s="32"/>
      <c r="N47" s="11"/>
    </row>
    <row r="48" spans="1:29" ht="24.75" customHeight="1">
      <c r="D48" s="11"/>
      <c r="E48" s="12" t="s">
        <v>163</v>
      </c>
      <c r="F48" s="31"/>
      <c r="G48" s="31"/>
      <c r="H48" s="31"/>
      <c r="I48" s="31"/>
      <c r="J48" s="31"/>
      <c r="K48" s="31"/>
      <c r="L48" s="31"/>
      <c r="M48" s="32"/>
      <c r="N48" s="11"/>
    </row>
    <row r="49" spans="4:14" ht="24.75" customHeight="1">
      <c r="D49" s="11"/>
      <c r="E49" s="12" t="s">
        <v>164</v>
      </c>
      <c r="F49" s="31"/>
      <c r="G49" s="31">
        <v>20</v>
      </c>
      <c r="H49" s="31"/>
      <c r="I49" s="31"/>
      <c r="J49" s="31"/>
      <c r="K49" s="31"/>
      <c r="L49" s="31"/>
      <c r="M49" s="32"/>
      <c r="N49" s="11"/>
    </row>
    <row r="50" spans="4:14" ht="24.75" customHeight="1">
      <c r="D50" s="11"/>
      <c r="E50" s="12" t="s">
        <v>165</v>
      </c>
      <c r="F50" s="31"/>
      <c r="G50" s="31"/>
      <c r="H50" s="31"/>
      <c r="I50" s="31">
        <v>2</v>
      </c>
      <c r="J50" s="31"/>
      <c r="K50" s="31"/>
      <c r="L50" s="31"/>
      <c r="M50" s="32"/>
      <c r="N50" s="11"/>
    </row>
    <row r="51" spans="4:14" ht="24.75" customHeight="1">
      <c r="D51" s="11"/>
      <c r="E51" s="12" t="s">
        <v>166</v>
      </c>
      <c r="F51" s="31"/>
      <c r="G51" s="31"/>
      <c r="H51" s="31"/>
      <c r="I51" s="31"/>
      <c r="J51" s="31"/>
      <c r="K51" s="31"/>
      <c r="L51" s="31"/>
      <c r="M51" s="32"/>
      <c r="N51" s="11"/>
    </row>
    <row r="52" spans="4:14" ht="24.75" customHeight="1">
      <c r="D52" s="11"/>
      <c r="E52" s="12" t="s">
        <v>167</v>
      </c>
      <c r="F52" s="31">
        <v>6</v>
      </c>
      <c r="G52" s="31"/>
      <c r="H52" s="31"/>
      <c r="I52" s="31"/>
      <c r="J52" s="31"/>
      <c r="K52" s="31"/>
      <c r="L52" s="31"/>
      <c r="M52" s="32"/>
      <c r="N52" s="11"/>
    </row>
    <row r="53" spans="4:14" ht="24.75" customHeight="1">
      <c r="D53" s="11"/>
      <c r="E53" s="12" t="s">
        <v>168</v>
      </c>
      <c r="F53" s="31"/>
      <c r="G53" s="31">
        <v>8</v>
      </c>
      <c r="H53" s="31"/>
      <c r="I53" s="31"/>
      <c r="J53" s="31"/>
      <c r="K53" s="31"/>
      <c r="L53" s="31"/>
      <c r="M53" s="32"/>
      <c r="N53" s="11"/>
    </row>
    <row r="54" spans="4:14" ht="24.75" customHeight="1">
      <c r="D54" s="11"/>
      <c r="E54" s="12" t="s">
        <v>169</v>
      </c>
      <c r="F54" s="31"/>
      <c r="G54" s="31"/>
      <c r="H54" s="31"/>
      <c r="I54" s="31"/>
      <c r="J54" s="31"/>
      <c r="K54" s="31">
        <v>6</v>
      </c>
      <c r="L54" s="31"/>
      <c r="M54" s="32"/>
      <c r="N54" s="11"/>
    </row>
    <row r="55" spans="4:14" ht="24.75" customHeight="1">
      <c r="D55" s="11"/>
      <c r="E55" s="12" t="s">
        <v>170</v>
      </c>
      <c r="F55" s="31"/>
      <c r="G55" s="31"/>
      <c r="H55" s="31"/>
      <c r="I55" s="31"/>
      <c r="J55" s="31"/>
      <c r="K55" s="31"/>
      <c r="L55" s="31"/>
      <c r="M55" s="32"/>
      <c r="N55" s="11"/>
    </row>
    <row r="56" spans="4:14" ht="24.75" customHeight="1">
      <c r="D56" s="11"/>
      <c r="E56" s="12" t="s">
        <v>171</v>
      </c>
      <c r="F56" s="31"/>
      <c r="G56" s="31"/>
      <c r="H56" s="31"/>
      <c r="I56" s="31"/>
      <c r="J56" s="31"/>
      <c r="K56" s="31"/>
      <c r="L56" s="31"/>
      <c r="M56" s="32"/>
      <c r="N56" s="11"/>
    </row>
    <row r="57" spans="4:14" ht="24.75" customHeight="1">
      <c r="D57" s="11"/>
      <c r="E57" s="12" t="s">
        <v>172</v>
      </c>
      <c r="F57" s="31"/>
      <c r="G57" s="31">
        <v>4</v>
      </c>
      <c r="H57" s="31"/>
      <c r="I57" s="31">
        <v>6</v>
      </c>
      <c r="J57" s="31"/>
      <c r="K57" s="31"/>
      <c r="L57" s="31"/>
      <c r="M57" s="32"/>
      <c r="N57" s="11"/>
    </row>
    <row r="58" spans="4:14" ht="24.75" customHeight="1">
      <c r="D58" s="11"/>
      <c r="E58" s="12" t="s">
        <v>173</v>
      </c>
      <c r="F58" s="31"/>
      <c r="G58" s="31"/>
      <c r="H58" s="31"/>
      <c r="I58" s="31"/>
      <c r="J58" s="31"/>
      <c r="K58" s="31">
        <v>4</v>
      </c>
      <c r="L58" s="31"/>
      <c r="M58" s="32"/>
      <c r="N58" s="11"/>
    </row>
    <row r="59" spans="4:14" ht="24.75" customHeight="1">
      <c r="D59" s="11"/>
      <c r="E59" s="12" t="s">
        <v>174</v>
      </c>
      <c r="F59" s="31"/>
      <c r="G59" s="31"/>
      <c r="H59" s="31"/>
      <c r="I59" s="31"/>
      <c r="J59" s="31"/>
      <c r="K59" s="31"/>
      <c r="L59" s="31"/>
      <c r="M59" s="32"/>
      <c r="N59" s="11"/>
    </row>
    <row r="60" spans="4:14" ht="24.75" customHeight="1">
      <c r="D60" s="11"/>
      <c r="E60" s="12" t="s">
        <v>175</v>
      </c>
      <c r="F60" s="31"/>
      <c r="G60" s="31"/>
      <c r="H60" s="31"/>
      <c r="I60" s="31"/>
      <c r="J60" s="31"/>
      <c r="K60" s="31"/>
      <c r="L60" s="31"/>
      <c r="M60" s="32"/>
      <c r="N60" s="11"/>
    </row>
    <row r="61" spans="4:14" ht="24.75" customHeight="1" thickBot="1">
      <c r="D61" s="11"/>
      <c r="E61" s="44" t="s">
        <v>176</v>
      </c>
      <c r="F61" s="49"/>
      <c r="G61" s="49"/>
      <c r="H61" s="49"/>
      <c r="I61" s="49"/>
      <c r="J61" s="49"/>
      <c r="K61" s="49"/>
      <c r="L61" s="49"/>
      <c r="M61" s="50"/>
      <c r="N61" s="11"/>
    </row>
    <row r="62" spans="4:14" ht="23.25" customHeight="1" thickBot="1">
      <c r="D62" s="21"/>
      <c r="E62" s="51" t="s">
        <v>20</v>
      </c>
      <c r="F62" s="52">
        <f t="shared" ref="F62:M62" si="2">SUM(F6:F61)</f>
        <v>18</v>
      </c>
      <c r="G62" s="53">
        <f t="shared" si="2"/>
        <v>112</v>
      </c>
      <c r="H62" s="52">
        <f t="shared" si="2"/>
        <v>20</v>
      </c>
      <c r="I62" s="53">
        <f t="shared" si="2"/>
        <v>74</v>
      </c>
      <c r="J62" s="52">
        <f t="shared" si="2"/>
        <v>12</v>
      </c>
      <c r="K62" s="53">
        <f t="shared" si="2"/>
        <v>88</v>
      </c>
      <c r="L62" s="52">
        <f t="shared" si="2"/>
        <v>4</v>
      </c>
      <c r="M62" s="53">
        <f t="shared" si="2"/>
        <v>10</v>
      </c>
      <c r="N62" s="21"/>
    </row>
    <row r="63" spans="4:14">
      <c r="F63" s="54"/>
      <c r="G63" s="54"/>
      <c r="H63" s="54"/>
      <c r="I63" s="54"/>
      <c r="J63" s="54"/>
      <c r="K63" s="54"/>
      <c r="L63" s="54"/>
      <c r="M63" s="54"/>
    </row>
    <row r="64" spans="4:14">
      <c r="F64" s="54"/>
      <c r="G64" s="54"/>
      <c r="H64" s="54"/>
      <c r="I64" s="54"/>
      <c r="J64" s="54"/>
      <c r="K64" s="54"/>
      <c r="L64" s="54"/>
      <c r="M64" s="54"/>
    </row>
  </sheetData>
  <mergeCells count="20">
    <mergeCell ref="AJ4:AK4"/>
    <mergeCell ref="AL4:AM4"/>
    <mergeCell ref="X4:Y4"/>
    <mergeCell ref="Z4:AA4"/>
    <mergeCell ref="AB4:AC4"/>
    <mergeCell ref="AE4:AE5"/>
    <mergeCell ref="AF4:AG4"/>
    <mergeCell ref="AH4:AI4"/>
    <mergeCell ref="V4:W4"/>
    <mergeCell ref="A4:A5"/>
    <mergeCell ref="B4:C4"/>
    <mergeCell ref="E4:E5"/>
    <mergeCell ref="F4:G4"/>
    <mergeCell ref="H4:I4"/>
    <mergeCell ref="J4:K4"/>
    <mergeCell ref="L4:M4"/>
    <mergeCell ref="O4:O5"/>
    <mergeCell ref="P4:Q4"/>
    <mergeCell ref="R4:S4"/>
    <mergeCell ref="U4:U5"/>
  </mergeCells>
  <pageMargins left="0.7" right="0.7" top="0.75" bottom="0.75" header="0.3" footer="0.3"/>
  <pageSetup paperSize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7"/>
  <sheetViews>
    <sheetView workbookViewId="0">
      <pane xSplit="1" ySplit="5" topLeftCell="B9" activePane="bottomRight" state="frozen"/>
      <selection activeCell="K11" sqref="K11"/>
      <selection pane="topRight" activeCell="K11" sqref="K11"/>
      <selection pane="bottomLeft" activeCell="K11" sqref="K11"/>
      <selection pane="bottomRight" activeCell="K11" sqref="K11"/>
    </sheetView>
  </sheetViews>
  <sheetFormatPr baseColWidth="10" defaultRowHeight="16.5"/>
  <cols>
    <col min="1" max="1" width="11.5703125" customWidth="1"/>
    <col min="2" max="21" width="5.42578125" customWidth="1"/>
    <col min="22" max="22" width="5.5703125" customWidth="1"/>
    <col min="23" max="23" width="6" customWidth="1"/>
  </cols>
  <sheetData>
    <row r="1" spans="1:23" ht="18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3" t="s">
        <v>177</v>
      </c>
    </row>
    <row r="3" spans="1:23" ht="17.25" thickBot="1"/>
    <row r="4" spans="1:23" ht="16.5" customHeight="1" thickBot="1">
      <c r="A4" s="126" t="s">
        <v>178</v>
      </c>
      <c r="B4" s="128" t="s">
        <v>40</v>
      </c>
      <c r="C4" s="129"/>
      <c r="D4" s="128" t="s">
        <v>45</v>
      </c>
      <c r="E4" s="129"/>
      <c r="F4" s="128" t="s">
        <v>50</v>
      </c>
      <c r="G4" s="129"/>
      <c r="H4" s="128" t="s">
        <v>55</v>
      </c>
      <c r="I4" s="129"/>
      <c r="J4" s="128" t="s">
        <v>227</v>
      </c>
      <c r="K4" s="129"/>
      <c r="L4" s="128" t="s">
        <v>60</v>
      </c>
      <c r="M4" s="129"/>
      <c r="N4" s="128" t="s">
        <v>65</v>
      </c>
      <c r="O4" s="129"/>
      <c r="P4" s="128" t="s">
        <v>70</v>
      </c>
      <c r="Q4" s="129"/>
      <c r="R4" s="128" t="s">
        <v>179</v>
      </c>
      <c r="S4" s="129"/>
      <c r="T4" s="128" t="s">
        <v>228</v>
      </c>
      <c r="U4" s="129"/>
      <c r="V4" s="128" t="s">
        <v>20</v>
      </c>
      <c r="W4" s="129"/>
    </row>
    <row r="5" spans="1:23" ht="17.25" thickBot="1">
      <c r="A5" s="130"/>
      <c r="B5" s="24" t="s">
        <v>4</v>
      </c>
      <c r="C5" s="24" t="s">
        <v>5</v>
      </c>
      <c r="D5" s="23" t="s">
        <v>4</v>
      </c>
      <c r="E5" s="24" t="s">
        <v>5</v>
      </c>
      <c r="F5" s="23" t="s">
        <v>4</v>
      </c>
      <c r="G5" s="24" t="s">
        <v>5</v>
      </c>
      <c r="H5" s="23" t="s">
        <v>4</v>
      </c>
      <c r="I5" s="24" t="s">
        <v>5</v>
      </c>
      <c r="J5" s="23" t="s">
        <v>4</v>
      </c>
      <c r="K5" s="24" t="s">
        <v>5</v>
      </c>
      <c r="L5" s="23" t="s">
        <v>4</v>
      </c>
      <c r="M5" s="24" t="s">
        <v>5</v>
      </c>
      <c r="N5" s="23" t="s">
        <v>4</v>
      </c>
      <c r="O5" s="24" t="s">
        <v>5</v>
      </c>
      <c r="P5" s="23" t="s">
        <v>4</v>
      </c>
      <c r="Q5" s="24" t="s">
        <v>5</v>
      </c>
      <c r="R5" s="23" t="s">
        <v>4</v>
      </c>
      <c r="S5" s="24" t="s">
        <v>5</v>
      </c>
      <c r="T5" s="23" t="s">
        <v>4</v>
      </c>
      <c r="U5" s="24" t="s">
        <v>5</v>
      </c>
      <c r="V5" s="23" t="s">
        <v>4</v>
      </c>
      <c r="W5" s="24" t="s">
        <v>5</v>
      </c>
    </row>
    <row r="6" spans="1:23" ht="24.75" customHeight="1">
      <c r="A6" s="56" t="s">
        <v>180</v>
      </c>
      <c r="B6" s="29">
        <v>1</v>
      </c>
      <c r="C6" s="29">
        <v>2</v>
      </c>
      <c r="D6" s="29">
        <v>2</v>
      </c>
      <c r="E6" s="29">
        <v>3</v>
      </c>
      <c r="F6" s="29">
        <v>3</v>
      </c>
      <c r="G6" s="29">
        <v>8</v>
      </c>
      <c r="H6" s="29"/>
      <c r="I6" s="29"/>
      <c r="J6" s="29"/>
      <c r="K6" s="29"/>
      <c r="L6" s="29">
        <v>1</v>
      </c>
      <c r="M6" s="29"/>
      <c r="N6" s="29"/>
      <c r="O6" s="29">
        <v>4</v>
      </c>
      <c r="P6" s="29"/>
      <c r="Q6" s="29"/>
      <c r="R6" s="29"/>
      <c r="S6" s="57"/>
      <c r="T6" s="29"/>
      <c r="U6" s="57"/>
      <c r="V6" s="58">
        <f>SUM(B6,D6,F6,H6,L6,T6,J6,N6,P6,R6,T6)</f>
        <v>7</v>
      </c>
      <c r="W6" s="30">
        <f>SUM(C6,E6,G6,I6,M6,U6,K6,O6,Q6,S6,U6)</f>
        <v>17</v>
      </c>
    </row>
    <row r="7" spans="1:23" ht="24.75" customHeight="1">
      <c r="A7" s="59" t="s">
        <v>181</v>
      </c>
      <c r="B7" s="31"/>
      <c r="C7" s="31"/>
      <c r="D7" s="31"/>
      <c r="E7" s="31"/>
      <c r="F7" s="31"/>
      <c r="G7" s="31"/>
      <c r="H7" s="31"/>
      <c r="I7" s="31"/>
      <c r="J7" s="31"/>
      <c r="K7" s="74">
        <v>1</v>
      </c>
      <c r="L7" s="31"/>
      <c r="M7" s="31"/>
      <c r="N7" s="31"/>
      <c r="O7" s="31"/>
      <c r="P7" s="31"/>
      <c r="Q7" s="31"/>
      <c r="R7" s="31"/>
      <c r="S7" s="60"/>
      <c r="T7" s="31"/>
      <c r="U7" s="60"/>
      <c r="V7" s="61">
        <f t="shared" ref="V7:W55" si="0">SUM(B7,D7,F7,H7,L7,T7,J7,N7,P7,R7,T7)</f>
        <v>0</v>
      </c>
      <c r="W7" s="32">
        <f t="shared" si="0"/>
        <v>1</v>
      </c>
    </row>
    <row r="8" spans="1:23" ht="24.75" customHeight="1">
      <c r="A8" s="59" t="s">
        <v>182</v>
      </c>
      <c r="B8" s="31"/>
      <c r="C8" s="31"/>
      <c r="D8" s="31"/>
      <c r="E8" s="31"/>
      <c r="F8" s="31"/>
      <c r="G8" s="31"/>
      <c r="H8" s="31"/>
      <c r="I8" s="31"/>
      <c r="J8" s="31">
        <v>1</v>
      </c>
      <c r="K8" s="31">
        <v>1</v>
      </c>
      <c r="L8" s="31"/>
      <c r="M8" s="31"/>
      <c r="N8" s="31"/>
      <c r="O8" s="31"/>
      <c r="P8" s="31"/>
      <c r="Q8" s="31"/>
      <c r="R8" s="31"/>
      <c r="S8" s="60"/>
      <c r="T8" s="31"/>
      <c r="U8" s="60"/>
      <c r="V8" s="61">
        <f t="shared" si="0"/>
        <v>1</v>
      </c>
      <c r="W8" s="32">
        <f t="shared" si="0"/>
        <v>1</v>
      </c>
    </row>
    <row r="9" spans="1:23" ht="24.75" customHeight="1">
      <c r="A9" s="59" t="s">
        <v>183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62"/>
      <c r="T9" s="36"/>
      <c r="U9" s="62"/>
      <c r="V9" s="61">
        <f t="shared" si="0"/>
        <v>0</v>
      </c>
      <c r="W9" s="32">
        <f t="shared" si="0"/>
        <v>0</v>
      </c>
    </row>
    <row r="10" spans="1:23" ht="24.75" customHeight="1">
      <c r="A10" s="59" t="s">
        <v>184</v>
      </c>
      <c r="B10" s="31"/>
      <c r="C10" s="31"/>
      <c r="D10" s="31"/>
      <c r="E10" s="31"/>
      <c r="F10" s="31"/>
      <c r="G10" s="31"/>
      <c r="H10" s="31"/>
      <c r="I10" s="31">
        <v>1</v>
      </c>
      <c r="J10" s="31"/>
      <c r="K10" s="31"/>
      <c r="L10" s="31"/>
      <c r="M10" s="31"/>
      <c r="N10" s="31"/>
      <c r="O10" s="31"/>
      <c r="P10" s="31"/>
      <c r="Q10" s="31"/>
      <c r="R10" s="31"/>
      <c r="S10" s="60"/>
      <c r="T10" s="31"/>
      <c r="U10" s="60"/>
      <c r="V10" s="61">
        <f t="shared" si="0"/>
        <v>0</v>
      </c>
      <c r="W10" s="32">
        <f t="shared" si="0"/>
        <v>1</v>
      </c>
    </row>
    <row r="11" spans="1:23" ht="24.75" customHeight="1">
      <c r="A11" s="59" t="s">
        <v>185</v>
      </c>
      <c r="B11" s="31"/>
      <c r="C11" s="31"/>
      <c r="D11" s="31"/>
      <c r="E11" s="31"/>
      <c r="F11" s="31"/>
      <c r="G11" s="31">
        <v>1</v>
      </c>
      <c r="H11" s="31"/>
      <c r="I11" s="31"/>
      <c r="J11" s="31"/>
      <c r="K11" s="31"/>
      <c r="L11" s="31"/>
      <c r="M11" s="31"/>
      <c r="N11" s="31"/>
      <c r="O11" s="31">
        <v>1</v>
      </c>
      <c r="P11" s="31"/>
      <c r="Q11" s="31"/>
      <c r="R11" s="31"/>
      <c r="S11" s="60"/>
      <c r="T11" s="31"/>
      <c r="U11" s="60"/>
      <c r="V11" s="61">
        <f t="shared" si="0"/>
        <v>0</v>
      </c>
      <c r="W11" s="32">
        <f t="shared" si="0"/>
        <v>2</v>
      </c>
    </row>
    <row r="12" spans="1:23" ht="24.75" customHeight="1">
      <c r="A12" s="59" t="s">
        <v>186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>
        <v>4</v>
      </c>
      <c r="R12" s="31"/>
      <c r="S12" s="60"/>
      <c r="T12" s="31"/>
      <c r="U12" s="60"/>
      <c r="V12" s="61">
        <f t="shared" si="0"/>
        <v>0</v>
      </c>
      <c r="W12" s="32">
        <f t="shared" si="0"/>
        <v>4</v>
      </c>
    </row>
    <row r="13" spans="1:23" ht="24.75" customHeight="1">
      <c r="A13" s="59" t="s">
        <v>187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>
        <v>1</v>
      </c>
      <c r="R13" s="31"/>
      <c r="S13" s="60"/>
      <c r="T13" s="31"/>
      <c r="U13" s="60"/>
      <c r="V13" s="61">
        <f t="shared" si="0"/>
        <v>0</v>
      </c>
      <c r="W13" s="32">
        <f t="shared" si="0"/>
        <v>1</v>
      </c>
    </row>
    <row r="14" spans="1:23" ht="24.75" customHeight="1">
      <c r="A14" s="59" t="s">
        <v>188</v>
      </c>
      <c r="B14" s="31"/>
      <c r="C14" s="31"/>
      <c r="D14" s="31"/>
      <c r="E14" s="31"/>
      <c r="F14" s="31"/>
      <c r="G14" s="31"/>
      <c r="H14" s="31">
        <v>1</v>
      </c>
      <c r="I14" s="31"/>
      <c r="J14" s="31"/>
      <c r="K14" s="31"/>
      <c r="L14" s="31">
        <v>1</v>
      </c>
      <c r="M14" s="31"/>
      <c r="N14" s="31"/>
      <c r="O14" s="31">
        <v>1</v>
      </c>
      <c r="P14" s="31"/>
      <c r="Q14" s="31"/>
      <c r="R14" s="31"/>
      <c r="S14" s="60"/>
      <c r="T14" s="31"/>
      <c r="U14" s="60"/>
      <c r="V14" s="61">
        <f t="shared" si="0"/>
        <v>2</v>
      </c>
      <c r="W14" s="32">
        <f t="shared" si="0"/>
        <v>1</v>
      </c>
    </row>
    <row r="15" spans="1:23" ht="24.75" customHeight="1">
      <c r="A15" s="59" t="s">
        <v>189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60"/>
      <c r="T15" s="31"/>
      <c r="U15" s="60"/>
      <c r="V15" s="61">
        <f t="shared" si="0"/>
        <v>0</v>
      </c>
      <c r="W15" s="32">
        <f t="shared" si="0"/>
        <v>0</v>
      </c>
    </row>
    <row r="16" spans="1:23" ht="24.75" customHeight="1">
      <c r="A16" s="59" t="s">
        <v>190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60"/>
      <c r="T16" s="31"/>
      <c r="U16" s="60"/>
      <c r="V16" s="61">
        <f t="shared" si="0"/>
        <v>0</v>
      </c>
      <c r="W16" s="32">
        <f t="shared" si="0"/>
        <v>0</v>
      </c>
    </row>
    <row r="17" spans="1:23" ht="24.75" customHeight="1">
      <c r="A17" s="59" t="s">
        <v>191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60"/>
      <c r="T17" s="31"/>
      <c r="U17" s="60"/>
      <c r="V17" s="61">
        <f t="shared" si="0"/>
        <v>0</v>
      </c>
      <c r="W17" s="32">
        <f t="shared" si="0"/>
        <v>0</v>
      </c>
    </row>
    <row r="18" spans="1:23" ht="24.75" customHeight="1">
      <c r="A18" s="59" t="s">
        <v>229</v>
      </c>
      <c r="B18" s="31"/>
      <c r="C18" s="31"/>
      <c r="D18" s="31">
        <v>1</v>
      </c>
      <c r="E18" s="31">
        <v>10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60"/>
      <c r="T18" s="31"/>
      <c r="U18" s="60"/>
      <c r="V18" s="61">
        <f t="shared" si="0"/>
        <v>1</v>
      </c>
      <c r="W18" s="32">
        <f t="shared" si="0"/>
        <v>10</v>
      </c>
    </row>
    <row r="19" spans="1:23" ht="24.75" customHeight="1">
      <c r="A19" s="59" t="s">
        <v>192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60"/>
      <c r="T19" s="31"/>
      <c r="U19" s="60"/>
      <c r="V19" s="61">
        <f t="shared" si="0"/>
        <v>0</v>
      </c>
      <c r="W19" s="32">
        <f t="shared" si="0"/>
        <v>0</v>
      </c>
    </row>
    <row r="20" spans="1:23" ht="24.75" customHeight="1">
      <c r="A20" s="59" t="s">
        <v>230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>
        <v>2</v>
      </c>
      <c r="R20" s="31"/>
      <c r="S20" s="60"/>
      <c r="T20" s="31"/>
      <c r="U20" s="60"/>
      <c r="V20" s="61">
        <f t="shared" si="0"/>
        <v>0</v>
      </c>
      <c r="W20" s="32">
        <f t="shared" si="0"/>
        <v>2</v>
      </c>
    </row>
    <row r="21" spans="1:23" ht="24.75" customHeight="1">
      <c r="A21" s="63" t="s">
        <v>193</v>
      </c>
      <c r="B21" s="31"/>
      <c r="C21" s="31"/>
      <c r="D21" s="31"/>
      <c r="E21" s="31">
        <v>1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60"/>
      <c r="T21" s="31"/>
      <c r="U21" s="60"/>
      <c r="V21" s="61">
        <f t="shared" si="0"/>
        <v>0</v>
      </c>
      <c r="W21" s="32">
        <f t="shared" si="0"/>
        <v>1</v>
      </c>
    </row>
    <row r="22" spans="1:23" ht="24.75" customHeight="1">
      <c r="A22" s="63" t="s">
        <v>194</v>
      </c>
      <c r="B22" s="31"/>
      <c r="C22" s="31"/>
      <c r="D22" s="31"/>
      <c r="E22" s="31"/>
      <c r="F22" s="31">
        <v>1</v>
      </c>
      <c r="G22" s="31"/>
      <c r="H22" s="31"/>
      <c r="I22" s="31"/>
      <c r="J22" s="31"/>
      <c r="K22" s="31"/>
      <c r="L22" s="31"/>
      <c r="M22" s="31">
        <v>1</v>
      </c>
      <c r="N22" s="31"/>
      <c r="O22" s="31">
        <v>1</v>
      </c>
      <c r="P22" s="31"/>
      <c r="Q22" s="31"/>
      <c r="R22" s="31"/>
      <c r="S22" s="60"/>
      <c r="T22" s="31"/>
      <c r="U22" s="60"/>
      <c r="V22" s="61">
        <f t="shared" si="0"/>
        <v>1</v>
      </c>
      <c r="W22" s="32">
        <f t="shared" si="0"/>
        <v>2</v>
      </c>
    </row>
    <row r="23" spans="1:23" ht="24.75" customHeight="1">
      <c r="A23" s="63" t="s">
        <v>195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>
        <v>1</v>
      </c>
      <c r="N23" s="31"/>
      <c r="O23" s="31"/>
      <c r="P23" s="31"/>
      <c r="Q23" s="31"/>
      <c r="R23" s="31"/>
      <c r="S23" s="60"/>
      <c r="T23" s="31"/>
      <c r="U23" s="60"/>
      <c r="V23" s="61">
        <f t="shared" si="0"/>
        <v>0</v>
      </c>
      <c r="W23" s="32">
        <f t="shared" si="0"/>
        <v>1</v>
      </c>
    </row>
    <row r="24" spans="1:23" ht="24.75" customHeight="1">
      <c r="A24" s="63" t="s">
        <v>196</v>
      </c>
      <c r="B24" s="31"/>
      <c r="C24" s="31"/>
      <c r="D24" s="31"/>
      <c r="E24" s="31">
        <v>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60"/>
      <c r="T24" s="31"/>
      <c r="U24" s="60"/>
      <c r="V24" s="61">
        <f t="shared" si="0"/>
        <v>0</v>
      </c>
      <c r="W24" s="32">
        <f t="shared" si="0"/>
        <v>1</v>
      </c>
    </row>
    <row r="25" spans="1:23" ht="24.75" customHeight="1">
      <c r="A25" s="63" t="s">
        <v>197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60"/>
      <c r="T25" s="31"/>
      <c r="U25" s="60"/>
      <c r="V25" s="61">
        <f t="shared" si="0"/>
        <v>0</v>
      </c>
      <c r="W25" s="32">
        <f t="shared" si="0"/>
        <v>0</v>
      </c>
    </row>
    <row r="26" spans="1:23" ht="24.75" customHeight="1">
      <c r="A26" s="63" t="s">
        <v>198</v>
      </c>
      <c r="B26" s="31">
        <v>1</v>
      </c>
      <c r="C26" s="31"/>
      <c r="D26" s="31"/>
      <c r="E26" s="31">
        <v>1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60"/>
      <c r="T26" s="31"/>
      <c r="U26" s="60"/>
      <c r="V26" s="61">
        <f t="shared" si="0"/>
        <v>1</v>
      </c>
      <c r="W26" s="32">
        <f t="shared" si="0"/>
        <v>1</v>
      </c>
    </row>
    <row r="27" spans="1:23" ht="24.75" customHeight="1">
      <c r="A27" s="63" t="s">
        <v>199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60"/>
      <c r="T27" s="31"/>
      <c r="U27" s="60"/>
      <c r="V27" s="61">
        <f t="shared" si="0"/>
        <v>0</v>
      </c>
      <c r="W27" s="32">
        <f t="shared" si="0"/>
        <v>0</v>
      </c>
    </row>
    <row r="28" spans="1:23" ht="24.75" customHeight="1">
      <c r="A28" s="63" t="s">
        <v>231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>
        <v>1</v>
      </c>
      <c r="P28" s="31"/>
      <c r="Q28" s="31"/>
      <c r="R28" s="31"/>
      <c r="S28" s="60"/>
      <c r="T28" s="31"/>
      <c r="U28" s="60"/>
      <c r="V28" s="61">
        <f t="shared" si="0"/>
        <v>0</v>
      </c>
      <c r="W28" s="32">
        <f t="shared" si="0"/>
        <v>1</v>
      </c>
    </row>
    <row r="29" spans="1:23" ht="24.75" customHeight="1">
      <c r="A29" s="64" t="s">
        <v>200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60">
        <v>1</v>
      </c>
      <c r="T29" s="31"/>
      <c r="U29" s="60"/>
      <c r="V29" s="61">
        <f t="shared" si="0"/>
        <v>0</v>
      </c>
      <c r="W29" s="32">
        <f t="shared" si="0"/>
        <v>1</v>
      </c>
    </row>
    <row r="30" spans="1:23" ht="24.75" customHeight="1">
      <c r="A30" s="64" t="s">
        <v>201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60">
        <v>1</v>
      </c>
      <c r="T30" s="31"/>
      <c r="U30" s="60"/>
      <c r="V30" s="61">
        <f t="shared" si="0"/>
        <v>0</v>
      </c>
      <c r="W30" s="32">
        <f t="shared" si="0"/>
        <v>1</v>
      </c>
    </row>
    <row r="31" spans="1:23" ht="24.75" customHeight="1">
      <c r="A31" s="64" t="s">
        <v>202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>
        <v>1</v>
      </c>
      <c r="N31" s="31"/>
      <c r="O31" s="31"/>
      <c r="P31" s="31"/>
      <c r="Q31" s="31"/>
      <c r="R31" s="31">
        <v>1</v>
      </c>
      <c r="S31" s="60"/>
      <c r="T31" s="31"/>
      <c r="U31" s="60"/>
      <c r="V31" s="61">
        <f t="shared" si="0"/>
        <v>1</v>
      </c>
      <c r="W31" s="32">
        <f t="shared" si="0"/>
        <v>1</v>
      </c>
    </row>
    <row r="32" spans="1:23" ht="24.75" customHeight="1">
      <c r="A32" s="64" t="s">
        <v>203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60">
        <v>1</v>
      </c>
      <c r="T32" s="31"/>
      <c r="U32" s="60"/>
      <c r="V32" s="61">
        <f t="shared" si="0"/>
        <v>0</v>
      </c>
      <c r="W32" s="32">
        <f t="shared" si="0"/>
        <v>1</v>
      </c>
    </row>
    <row r="33" spans="1:23" ht="24.75" customHeight="1">
      <c r="A33" s="64" t="s">
        <v>204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60">
        <v>1</v>
      </c>
      <c r="T33" s="31"/>
      <c r="U33" s="60"/>
      <c r="V33" s="61">
        <f t="shared" si="0"/>
        <v>0</v>
      </c>
      <c r="W33" s="32">
        <f t="shared" si="0"/>
        <v>1</v>
      </c>
    </row>
    <row r="34" spans="1:23" ht="24.75" customHeight="1">
      <c r="A34" s="64" t="s">
        <v>205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>
        <v>1</v>
      </c>
      <c r="S34" s="60"/>
      <c r="T34" s="31"/>
      <c r="U34" s="60">
        <v>1</v>
      </c>
      <c r="V34" s="61">
        <f t="shared" si="0"/>
        <v>1</v>
      </c>
      <c r="W34" s="32">
        <f t="shared" si="0"/>
        <v>2</v>
      </c>
    </row>
    <row r="35" spans="1:23" ht="24.75" customHeight="1">
      <c r="A35" s="64" t="s">
        <v>206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60"/>
      <c r="T35" s="31"/>
      <c r="U35" s="60"/>
      <c r="V35" s="61">
        <f t="shared" si="0"/>
        <v>0</v>
      </c>
      <c r="W35" s="32">
        <f t="shared" si="0"/>
        <v>0</v>
      </c>
    </row>
    <row r="36" spans="1:23" ht="24.75" customHeight="1">
      <c r="A36" s="64" t="s">
        <v>207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60">
        <v>1</v>
      </c>
      <c r="T36" s="31"/>
      <c r="U36" s="60">
        <v>1</v>
      </c>
      <c r="V36" s="61">
        <f t="shared" si="0"/>
        <v>0</v>
      </c>
      <c r="W36" s="32">
        <f t="shared" si="0"/>
        <v>3</v>
      </c>
    </row>
    <row r="37" spans="1:23" ht="24.75" customHeight="1">
      <c r="A37" s="64" t="s">
        <v>208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60">
        <v>1</v>
      </c>
      <c r="T37" s="31"/>
      <c r="U37" s="60"/>
      <c r="V37" s="61">
        <f t="shared" si="0"/>
        <v>0</v>
      </c>
      <c r="W37" s="32">
        <f t="shared" si="0"/>
        <v>1</v>
      </c>
    </row>
    <row r="38" spans="1:23" ht="24.75" customHeight="1">
      <c r="A38" s="64" t="s">
        <v>209</v>
      </c>
      <c r="B38" s="31"/>
      <c r="C38" s="31">
        <v>1</v>
      </c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60"/>
      <c r="T38" s="31">
        <v>1</v>
      </c>
      <c r="U38" s="60"/>
      <c r="V38" s="61">
        <f t="shared" si="0"/>
        <v>2</v>
      </c>
      <c r="W38" s="32">
        <f t="shared" si="0"/>
        <v>1</v>
      </c>
    </row>
    <row r="39" spans="1:23" ht="24.75" customHeight="1">
      <c r="A39" s="64" t="s">
        <v>210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60"/>
      <c r="T39" s="31"/>
      <c r="U39" s="60"/>
      <c r="V39" s="61">
        <f t="shared" si="0"/>
        <v>0</v>
      </c>
      <c r="W39" s="32">
        <f t="shared" si="0"/>
        <v>0</v>
      </c>
    </row>
    <row r="40" spans="1:23" ht="24.75" customHeight="1">
      <c r="A40" s="64" t="s">
        <v>211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60"/>
      <c r="T40" s="31"/>
      <c r="U40" s="60"/>
      <c r="V40" s="61">
        <f t="shared" si="0"/>
        <v>0</v>
      </c>
      <c r="W40" s="32">
        <f t="shared" si="0"/>
        <v>0</v>
      </c>
    </row>
    <row r="41" spans="1:23" ht="24.75" customHeight="1">
      <c r="A41" s="64" t="s">
        <v>212</v>
      </c>
      <c r="B41" s="31"/>
      <c r="C41" s="31"/>
      <c r="D41" s="31"/>
      <c r="E41" s="31"/>
      <c r="F41" s="31"/>
      <c r="G41" s="31">
        <v>1</v>
      </c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60"/>
      <c r="T41" s="31"/>
      <c r="U41" s="60"/>
      <c r="V41" s="61">
        <f t="shared" si="0"/>
        <v>0</v>
      </c>
      <c r="W41" s="32">
        <f t="shared" si="0"/>
        <v>1</v>
      </c>
    </row>
    <row r="42" spans="1:23" ht="24.75" customHeight="1">
      <c r="A42" s="65" t="s">
        <v>213</v>
      </c>
      <c r="B42" s="31"/>
      <c r="C42" s="31"/>
      <c r="D42" s="31"/>
      <c r="E42" s="31"/>
      <c r="F42" s="31"/>
      <c r="G42" s="31">
        <v>2</v>
      </c>
      <c r="H42" s="31"/>
      <c r="I42" s="31"/>
      <c r="J42" s="31"/>
      <c r="K42" s="31">
        <v>1</v>
      </c>
      <c r="L42" s="31"/>
      <c r="M42" s="31"/>
      <c r="N42" s="31"/>
      <c r="O42" s="31">
        <v>1</v>
      </c>
      <c r="P42" s="31"/>
      <c r="Q42" s="31">
        <v>1</v>
      </c>
      <c r="R42" s="31"/>
      <c r="S42" s="60">
        <v>1</v>
      </c>
      <c r="T42" s="31"/>
      <c r="U42" s="60">
        <v>1</v>
      </c>
      <c r="V42" s="61">
        <f t="shared" si="0"/>
        <v>0</v>
      </c>
      <c r="W42" s="32">
        <f t="shared" si="0"/>
        <v>8</v>
      </c>
    </row>
    <row r="43" spans="1:23" ht="24.75" customHeight="1">
      <c r="A43" s="65" t="s">
        <v>214</v>
      </c>
      <c r="B43" s="31">
        <v>1</v>
      </c>
      <c r="C43" s="31"/>
      <c r="D43" s="31"/>
      <c r="E43" s="31">
        <v>1</v>
      </c>
      <c r="F43" s="31"/>
      <c r="G43" s="31"/>
      <c r="H43" s="31"/>
      <c r="I43" s="31"/>
      <c r="J43" s="31"/>
      <c r="K43" s="31"/>
      <c r="L43" s="31">
        <v>1</v>
      </c>
      <c r="M43" s="31"/>
      <c r="N43" s="31"/>
      <c r="O43" s="31"/>
      <c r="P43" s="31"/>
      <c r="Q43" s="31"/>
      <c r="R43" s="31"/>
      <c r="S43" s="60">
        <v>1</v>
      </c>
      <c r="T43" s="31"/>
      <c r="U43" s="60"/>
      <c r="V43" s="61">
        <f t="shared" si="0"/>
        <v>2</v>
      </c>
      <c r="W43" s="32">
        <f t="shared" si="0"/>
        <v>2</v>
      </c>
    </row>
    <row r="44" spans="1:23" ht="24.75" customHeight="1">
      <c r="A44" s="65" t="s">
        <v>215</v>
      </c>
      <c r="B44" s="31"/>
      <c r="C44" s="31"/>
      <c r="D44" s="31"/>
      <c r="E44" s="31"/>
      <c r="F44" s="31"/>
      <c r="G44" s="31"/>
      <c r="H44" s="31"/>
      <c r="I44" s="31"/>
      <c r="J44" s="31"/>
      <c r="K44" s="31">
        <v>1</v>
      </c>
      <c r="L44" s="31"/>
      <c r="M44" s="31"/>
      <c r="N44" s="31"/>
      <c r="O44" s="31"/>
      <c r="P44" s="31"/>
      <c r="Q44" s="31"/>
      <c r="R44" s="31"/>
      <c r="S44" s="60"/>
      <c r="T44" s="31"/>
      <c r="U44" s="60"/>
      <c r="V44" s="61">
        <f t="shared" si="0"/>
        <v>0</v>
      </c>
      <c r="W44" s="32">
        <f t="shared" si="0"/>
        <v>1</v>
      </c>
    </row>
    <row r="45" spans="1:23" ht="24.75" customHeight="1">
      <c r="A45" s="65" t="s">
        <v>216</v>
      </c>
      <c r="B45" s="31"/>
      <c r="C45" s="31"/>
      <c r="D45" s="31"/>
      <c r="E45" s="31"/>
      <c r="F45" s="31"/>
      <c r="G45" s="31"/>
      <c r="H45" s="31"/>
      <c r="I45" s="31"/>
      <c r="J45" s="31"/>
      <c r="K45" s="31">
        <v>1</v>
      </c>
      <c r="L45" s="31"/>
      <c r="M45" s="31"/>
      <c r="N45" s="31"/>
      <c r="O45" s="31"/>
      <c r="P45" s="31"/>
      <c r="Q45" s="31"/>
      <c r="R45" s="31"/>
      <c r="S45" s="60"/>
      <c r="T45" s="31"/>
      <c r="U45" s="60"/>
      <c r="V45" s="61">
        <f t="shared" si="0"/>
        <v>0</v>
      </c>
      <c r="W45" s="32">
        <f t="shared" si="0"/>
        <v>1</v>
      </c>
    </row>
    <row r="46" spans="1:23" ht="24.75" customHeight="1">
      <c r="A46" s="65" t="s">
        <v>217</v>
      </c>
      <c r="B46" s="31"/>
      <c r="C46" s="31">
        <v>1</v>
      </c>
      <c r="D46" s="31">
        <v>1</v>
      </c>
      <c r="E46" s="31"/>
      <c r="F46" s="31"/>
      <c r="G46" s="31"/>
      <c r="H46" s="31"/>
      <c r="I46" s="31"/>
      <c r="J46" s="31"/>
      <c r="K46" s="31">
        <v>1</v>
      </c>
      <c r="L46" s="31"/>
      <c r="M46" s="31"/>
      <c r="N46" s="31"/>
      <c r="O46" s="31"/>
      <c r="P46" s="31"/>
      <c r="Q46" s="31"/>
      <c r="R46" s="31"/>
      <c r="S46" s="60"/>
      <c r="T46" s="31"/>
      <c r="U46" s="60"/>
      <c r="V46" s="61">
        <f t="shared" si="0"/>
        <v>1</v>
      </c>
      <c r="W46" s="32">
        <f t="shared" si="0"/>
        <v>2</v>
      </c>
    </row>
    <row r="47" spans="1:23" ht="24.75" customHeight="1">
      <c r="A47" s="65" t="s">
        <v>218</v>
      </c>
      <c r="B47" s="31"/>
      <c r="C47" s="31"/>
      <c r="D47" s="31"/>
      <c r="E47" s="31">
        <v>1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60"/>
      <c r="T47" s="31"/>
      <c r="U47" s="60"/>
      <c r="V47" s="61">
        <f t="shared" si="0"/>
        <v>0</v>
      </c>
      <c r="W47" s="32">
        <f t="shared" si="0"/>
        <v>1</v>
      </c>
    </row>
    <row r="48" spans="1:23" ht="24.75" customHeight="1">
      <c r="A48" s="65" t="s">
        <v>219</v>
      </c>
      <c r="B48" s="31"/>
      <c r="C48" s="31"/>
      <c r="D48" s="31"/>
      <c r="E48" s="31">
        <v>1</v>
      </c>
      <c r="F48" s="31"/>
      <c r="G48" s="31"/>
      <c r="H48" s="31"/>
      <c r="I48" s="31"/>
      <c r="J48" s="31"/>
      <c r="K48" s="31">
        <v>1</v>
      </c>
      <c r="L48" s="31"/>
      <c r="M48" s="31"/>
      <c r="N48" s="31">
        <v>1</v>
      </c>
      <c r="O48" s="31">
        <v>2</v>
      </c>
      <c r="P48" s="31"/>
      <c r="Q48" s="31"/>
      <c r="R48" s="31"/>
      <c r="S48" s="60"/>
      <c r="T48" s="31"/>
      <c r="U48" s="60"/>
      <c r="V48" s="61">
        <f t="shared" si="0"/>
        <v>1</v>
      </c>
      <c r="W48" s="32">
        <f t="shared" si="0"/>
        <v>4</v>
      </c>
    </row>
    <row r="49" spans="1:23" ht="24.75" customHeight="1">
      <c r="A49" s="65" t="s">
        <v>220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60"/>
      <c r="T49" s="31"/>
      <c r="U49" s="60"/>
      <c r="V49" s="61">
        <f t="shared" si="0"/>
        <v>0</v>
      </c>
      <c r="W49" s="32">
        <f t="shared" si="0"/>
        <v>0</v>
      </c>
    </row>
    <row r="50" spans="1:23" ht="24.75" customHeight="1">
      <c r="A50" s="65" t="s">
        <v>221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60"/>
      <c r="T50" s="31"/>
      <c r="U50" s="60"/>
      <c r="V50" s="61">
        <f t="shared" si="0"/>
        <v>0</v>
      </c>
      <c r="W50" s="32">
        <f t="shared" si="0"/>
        <v>0</v>
      </c>
    </row>
    <row r="51" spans="1:23" ht="24.75" customHeight="1">
      <c r="A51" s="65" t="s">
        <v>222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60"/>
      <c r="T51" s="31"/>
      <c r="U51" s="60"/>
      <c r="V51" s="61">
        <f t="shared" si="0"/>
        <v>0</v>
      </c>
      <c r="W51" s="32">
        <f t="shared" si="0"/>
        <v>0</v>
      </c>
    </row>
    <row r="52" spans="1:23" ht="24.75" customHeight="1">
      <c r="A52" s="65" t="s">
        <v>223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60"/>
      <c r="T52" s="31"/>
      <c r="U52" s="60"/>
      <c r="V52" s="61">
        <f t="shared" si="0"/>
        <v>0</v>
      </c>
      <c r="W52" s="32">
        <f t="shared" si="0"/>
        <v>0</v>
      </c>
    </row>
    <row r="53" spans="1:23" ht="24.75" customHeight="1">
      <c r="A53" s="65" t="s">
        <v>224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60"/>
      <c r="T53" s="31"/>
      <c r="U53" s="60"/>
      <c r="V53" s="61">
        <f t="shared" si="0"/>
        <v>0</v>
      </c>
      <c r="W53" s="32">
        <f t="shared" si="0"/>
        <v>0</v>
      </c>
    </row>
    <row r="54" spans="1:23" ht="24.75" customHeight="1">
      <c r="A54" s="65" t="s">
        <v>225</v>
      </c>
      <c r="B54" s="36"/>
      <c r="C54" s="36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60"/>
      <c r="T54" s="31"/>
      <c r="U54" s="60"/>
      <c r="V54" s="61">
        <f t="shared" si="0"/>
        <v>0</v>
      </c>
      <c r="W54" s="32">
        <f t="shared" si="0"/>
        <v>0</v>
      </c>
    </row>
    <row r="55" spans="1:23" ht="24.75" customHeight="1" thickBot="1">
      <c r="A55" s="66" t="s">
        <v>226</v>
      </c>
      <c r="B55" s="67"/>
      <c r="C55" s="67"/>
      <c r="D55" s="49"/>
      <c r="E55" s="49"/>
      <c r="F55" s="49"/>
      <c r="G55" s="49"/>
      <c r="H55" s="49"/>
      <c r="I55" s="49">
        <v>1</v>
      </c>
      <c r="J55" s="49"/>
      <c r="K55" s="49"/>
      <c r="L55" s="49"/>
      <c r="M55" s="49"/>
      <c r="N55" s="49"/>
      <c r="O55" s="49"/>
      <c r="P55" s="49"/>
      <c r="Q55" s="49"/>
      <c r="R55" s="49"/>
      <c r="S55" s="68"/>
      <c r="T55" s="49"/>
      <c r="U55" s="68"/>
      <c r="V55" s="69">
        <f t="shared" si="0"/>
        <v>0</v>
      </c>
      <c r="W55" s="50">
        <f t="shared" si="0"/>
        <v>1</v>
      </c>
    </row>
    <row r="56" spans="1:23" ht="24.75" customHeight="1" thickBot="1">
      <c r="A56" s="51" t="s">
        <v>20</v>
      </c>
      <c r="B56" s="70">
        <f t="shared" ref="B56:U56" si="1">SUM(B6:B55)</f>
        <v>3</v>
      </c>
      <c r="C56" s="71">
        <f t="shared" si="1"/>
        <v>4</v>
      </c>
      <c r="D56" s="52">
        <f t="shared" si="1"/>
        <v>4</v>
      </c>
      <c r="E56" s="53">
        <f t="shared" si="1"/>
        <v>19</v>
      </c>
      <c r="F56" s="52">
        <f t="shared" si="1"/>
        <v>4</v>
      </c>
      <c r="G56" s="53">
        <f t="shared" si="1"/>
        <v>12</v>
      </c>
      <c r="H56" s="52">
        <f t="shared" si="1"/>
        <v>1</v>
      </c>
      <c r="I56" s="53">
        <f t="shared" si="1"/>
        <v>2</v>
      </c>
      <c r="J56" s="52">
        <f t="shared" si="1"/>
        <v>1</v>
      </c>
      <c r="K56" s="53">
        <f t="shared" si="1"/>
        <v>7</v>
      </c>
      <c r="L56" s="52">
        <f t="shared" si="1"/>
        <v>3</v>
      </c>
      <c r="M56" s="53">
        <f t="shared" si="1"/>
        <v>3</v>
      </c>
      <c r="N56" s="52">
        <f t="shared" si="1"/>
        <v>1</v>
      </c>
      <c r="O56" s="53">
        <f t="shared" si="1"/>
        <v>11</v>
      </c>
      <c r="P56" s="52">
        <f t="shared" si="1"/>
        <v>0</v>
      </c>
      <c r="Q56" s="53">
        <f t="shared" si="1"/>
        <v>8</v>
      </c>
      <c r="R56" s="52">
        <f>SUM(R6:R55)</f>
        <v>2</v>
      </c>
      <c r="S56" s="53">
        <f t="shared" si="1"/>
        <v>8</v>
      </c>
      <c r="T56" s="52">
        <f t="shared" si="1"/>
        <v>1</v>
      </c>
      <c r="U56" s="53">
        <f t="shared" si="1"/>
        <v>3</v>
      </c>
      <c r="V56" s="72">
        <f>IF(SUM(V6:V55)=SUM(B56,D56,F56,H56,L56,T56,J56,N56,P56,R56,T56),SUM(V40:V55),"ERROR")</f>
        <v>4</v>
      </c>
      <c r="W56" s="73">
        <f>IF(SUM(W6:W55)=SUM(C56,E56,G56,I56,M56,U56,K56,O56,Q56,S56,U56),SUM(W40:W55),"ERROR")</f>
        <v>21</v>
      </c>
    </row>
    <row r="57" spans="1:23" ht="24.75" customHeight="1"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</row>
    <row r="58" spans="1:23" ht="24.75" customHeight="1">
      <c r="D58" s="17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</row>
    <row r="59" spans="1:23" ht="24.75" customHeight="1"/>
    <row r="60" spans="1:23" ht="24.75" customHeight="1"/>
    <row r="61" spans="1:23" ht="24.75" customHeight="1"/>
    <row r="62" spans="1:23" ht="24.75" customHeight="1"/>
    <row r="63" spans="1:23" ht="24.75" customHeight="1"/>
    <row r="64" spans="1:23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3.25" customHeight="1"/>
  </sheetData>
  <mergeCells count="12">
    <mergeCell ref="V4:W4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ageMargins left="0.7" right="0.7" top="0.75" bottom="0.75" header="0.3" footer="0.3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62"/>
  <sheetViews>
    <sheetView workbookViewId="0">
      <selection activeCell="S21" sqref="S21"/>
    </sheetView>
  </sheetViews>
  <sheetFormatPr baseColWidth="10" defaultRowHeight="16.5"/>
  <cols>
    <col min="1" max="1" width="11.5703125" customWidth="1"/>
    <col min="2" max="3" width="5.42578125" customWidth="1"/>
    <col min="4" max="4" width="4.42578125" style="4" customWidth="1"/>
    <col min="5" max="5" width="11.5703125" customWidth="1"/>
    <col min="6" max="7" width="5.42578125" customWidth="1"/>
    <col min="8" max="8" width="4.42578125" style="4" customWidth="1"/>
    <col min="9" max="9" width="11.5703125" customWidth="1"/>
    <col min="10" max="12" width="5.42578125" customWidth="1"/>
    <col min="13" max="13" width="11.5703125" customWidth="1"/>
    <col min="14" max="16" width="5.42578125" customWidth="1"/>
    <col min="17" max="17" width="11.5703125" customWidth="1"/>
    <col min="18" max="19" width="5.42578125" customWidth="1"/>
    <col min="20" max="20" width="4.28515625" customWidth="1"/>
    <col min="21" max="21" width="11.5703125" customWidth="1"/>
    <col min="22" max="23" width="5.42578125" customWidth="1"/>
    <col min="24" max="24" width="4.28515625" customWidth="1"/>
  </cols>
  <sheetData>
    <row r="1" spans="1:23" ht="18.75">
      <c r="A1" s="1" t="s">
        <v>0</v>
      </c>
      <c r="B1" s="1"/>
      <c r="C1" s="1"/>
      <c r="D1" s="2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U1" s="1"/>
      <c r="V1" s="1"/>
      <c r="W1" s="1"/>
    </row>
    <row r="2" spans="1:23">
      <c r="A2" s="3" t="s">
        <v>232</v>
      </c>
      <c r="E2" s="22"/>
      <c r="I2" s="22"/>
      <c r="M2" s="22"/>
      <c r="Q2" s="22"/>
      <c r="U2" s="22"/>
    </row>
    <row r="3" spans="1:23" ht="17.25" thickBot="1"/>
    <row r="4" spans="1:23" ht="16.5" customHeight="1" thickBot="1">
      <c r="A4" s="126" t="s">
        <v>2</v>
      </c>
      <c r="B4" s="128" t="s">
        <v>233</v>
      </c>
      <c r="C4" s="129"/>
      <c r="D4" s="5"/>
      <c r="E4" s="126" t="s">
        <v>2</v>
      </c>
      <c r="F4" s="128" t="s">
        <v>234</v>
      </c>
      <c r="G4" s="129"/>
      <c r="H4" s="5"/>
      <c r="I4" s="126" t="s">
        <v>2</v>
      </c>
      <c r="J4" s="128" t="s">
        <v>235</v>
      </c>
      <c r="K4" s="129"/>
      <c r="L4" s="5"/>
      <c r="M4" s="126" t="s">
        <v>2</v>
      </c>
      <c r="N4" s="128" t="s">
        <v>236</v>
      </c>
      <c r="O4" s="129"/>
      <c r="P4" s="5"/>
      <c r="Q4" s="126" t="s">
        <v>2</v>
      </c>
      <c r="R4" s="131" t="s">
        <v>237</v>
      </c>
      <c r="S4" s="129"/>
      <c r="U4" s="126" t="s">
        <v>2</v>
      </c>
      <c r="V4" s="131" t="s">
        <v>238</v>
      </c>
      <c r="W4" s="129"/>
    </row>
    <row r="5" spans="1:23" ht="17.25" thickBot="1">
      <c r="A5" s="127"/>
      <c r="B5" s="6" t="s">
        <v>4</v>
      </c>
      <c r="C5" s="6" t="s">
        <v>5</v>
      </c>
      <c r="D5" s="7"/>
      <c r="E5" s="127"/>
      <c r="F5" s="75" t="s">
        <v>4</v>
      </c>
      <c r="G5" s="6" t="s">
        <v>5</v>
      </c>
      <c r="H5" s="7"/>
      <c r="I5" s="127"/>
      <c r="J5" s="6" t="s">
        <v>4</v>
      </c>
      <c r="K5" s="6" t="s">
        <v>5</v>
      </c>
      <c r="L5" s="7"/>
      <c r="M5" s="127"/>
      <c r="N5" s="6" t="s">
        <v>4</v>
      </c>
      <c r="O5" s="6" t="s">
        <v>5</v>
      </c>
      <c r="P5" s="7"/>
      <c r="Q5" s="127"/>
      <c r="R5" s="25" t="s">
        <v>4</v>
      </c>
      <c r="S5" s="6" t="s">
        <v>5</v>
      </c>
      <c r="U5" s="127"/>
      <c r="V5" s="25" t="s">
        <v>4</v>
      </c>
      <c r="W5" s="6" t="s">
        <v>5</v>
      </c>
    </row>
    <row r="6" spans="1:23" ht="24.75" customHeight="1">
      <c r="A6" s="26" t="s">
        <v>38</v>
      </c>
      <c r="B6" s="29">
        <v>0</v>
      </c>
      <c r="C6" s="30">
        <v>0</v>
      </c>
      <c r="D6" s="11"/>
      <c r="E6" s="26" t="s">
        <v>39</v>
      </c>
      <c r="F6" s="33">
        <v>0</v>
      </c>
      <c r="G6" s="30">
        <v>24</v>
      </c>
      <c r="H6" s="11"/>
      <c r="I6" s="26" t="s">
        <v>40</v>
      </c>
      <c r="J6" s="29">
        <v>0</v>
      </c>
      <c r="K6" s="30">
        <v>1</v>
      </c>
      <c r="L6" s="11"/>
      <c r="M6" s="12" t="s">
        <v>41</v>
      </c>
      <c r="N6" s="31">
        <v>0</v>
      </c>
      <c r="O6" s="32">
        <v>2</v>
      </c>
      <c r="P6" s="11"/>
      <c r="Q6" s="26" t="s">
        <v>42</v>
      </c>
      <c r="R6" s="33">
        <v>0</v>
      </c>
      <c r="S6" s="30">
        <v>8</v>
      </c>
      <c r="U6" s="26" t="s">
        <v>239</v>
      </c>
      <c r="V6" s="33">
        <v>0</v>
      </c>
      <c r="W6" s="30">
        <v>9</v>
      </c>
    </row>
    <row r="7" spans="1:23" ht="24.75" customHeight="1" thickBot="1">
      <c r="A7" s="12" t="s">
        <v>43</v>
      </c>
      <c r="B7" s="31">
        <v>0</v>
      </c>
      <c r="C7" s="32">
        <v>12</v>
      </c>
      <c r="D7" s="11"/>
      <c r="E7" s="12" t="s">
        <v>44</v>
      </c>
      <c r="F7" s="39">
        <v>0</v>
      </c>
      <c r="G7" s="32">
        <v>2</v>
      </c>
      <c r="H7" s="11"/>
      <c r="I7" s="12" t="s">
        <v>45</v>
      </c>
      <c r="J7" s="31">
        <v>0</v>
      </c>
      <c r="K7" s="32">
        <v>0</v>
      </c>
      <c r="L7" s="11"/>
      <c r="M7" s="12" t="s">
        <v>46</v>
      </c>
      <c r="N7" s="31">
        <v>0</v>
      </c>
      <c r="O7" s="32">
        <v>14</v>
      </c>
      <c r="P7" s="11"/>
      <c r="Q7" s="38" t="s">
        <v>47</v>
      </c>
      <c r="R7" s="39">
        <v>0</v>
      </c>
      <c r="S7" s="32">
        <v>0</v>
      </c>
      <c r="U7" s="38" t="s">
        <v>240</v>
      </c>
      <c r="V7" s="39">
        <v>0</v>
      </c>
      <c r="W7" s="32">
        <v>0</v>
      </c>
    </row>
    <row r="8" spans="1:23" ht="24.75" customHeight="1" thickBot="1">
      <c r="A8" s="12" t="s">
        <v>48</v>
      </c>
      <c r="B8" s="31">
        <v>0</v>
      </c>
      <c r="C8" s="32">
        <v>0</v>
      </c>
      <c r="D8" s="11"/>
      <c r="E8" s="12" t="s">
        <v>49</v>
      </c>
      <c r="F8" s="39">
        <v>0</v>
      </c>
      <c r="G8" s="32">
        <v>32</v>
      </c>
      <c r="H8" s="11"/>
      <c r="I8" s="12" t="s">
        <v>50</v>
      </c>
      <c r="J8" s="31">
        <v>1</v>
      </c>
      <c r="K8" s="32">
        <v>0</v>
      </c>
      <c r="L8" s="11"/>
      <c r="M8" s="12" t="s">
        <v>51</v>
      </c>
      <c r="N8" s="36">
        <v>0</v>
      </c>
      <c r="O8" s="37">
        <v>0</v>
      </c>
      <c r="P8" s="11"/>
      <c r="Q8" s="38" t="s">
        <v>52</v>
      </c>
      <c r="R8" s="39">
        <v>2</v>
      </c>
      <c r="S8" s="32">
        <v>0</v>
      </c>
      <c r="U8" s="18" t="s">
        <v>20</v>
      </c>
      <c r="V8" s="19">
        <f>SUM(V6:V7)</f>
        <v>0</v>
      </c>
      <c r="W8" s="20">
        <f>SUM(W6:W7)</f>
        <v>9</v>
      </c>
    </row>
    <row r="9" spans="1:23" ht="24.75" customHeight="1">
      <c r="A9" s="12" t="s">
        <v>53</v>
      </c>
      <c r="B9" s="36">
        <v>0</v>
      </c>
      <c r="C9" s="37">
        <v>3</v>
      </c>
      <c r="D9" s="17"/>
      <c r="E9" s="12" t="s">
        <v>54</v>
      </c>
      <c r="F9" s="42">
        <v>0</v>
      </c>
      <c r="G9" s="37">
        <v>6</v>
      </c>
      <c r="H9" s="17"/>
      <c r="I9" s="12" t="s">
        <v>227</v>
      </c>
      <c r="J9" s="36">
        <v>0</v>
      </c>
      <c r="K9" s="37">
        <v>1</v>
      </c>
      <c r="L9" s="17"/>
      <c r="M9" s="12" t="s">
        <v>56</v>
      </c>
      <c r="N9" s="31">
        <v>2</v>
      </c>
      <c r="O9" s="32">
        <v>6</v>
      </c>
      <c r="P9" s="17"/>
      <c r="Q9" s="38" t="s">
        <v>57</v>
      </c>
      <c r="R9" s="42">
        <v>0</v>
      </c>
      <c r="S9" s="37">
        <v>0</v>
      </c>
    </row>
    <row r="10" spans="1:23" ht="24.75" customHeight="1">
      <c r="A10" s="12" t="s">
        <v>58</v>
      </c>
      <c r="B10" s="31">
        <v>0</v>
      </c>
      <c r="C10" s="32">
        <v>9</v>
      </c>
      <c r="D10" s="11"/>
      <c r="E10" s="12" t="s">
        <v>59</v>
      </c>
      <c r="F10" s="39">
        <v>2</v>
      </c>
      <c r="G10" s="32">
        <v>0</v>
      </c>
      <c r="H10" s="11"/>
      <c r="I10" s="12" t="s">
        <v>60</v>
      </c>
      <c r="J10" s="31">
        <v>0</v>
      </c>
      <c r="K10" s="32">
        <v>0</v>
      </c>
      <c r="L10" s="11"/>
      <c r="M10" s="12" t="s">
        <v>61</v>
      </c>
      <c r="N10" s="31">
        <v>0</v>
      </c>
      <c r="O10" s="32">
        <v>14</v>
      </c>
      <c r="P10" s="11"/>
      <c r="Q10" s="38" t="s">
        <v>62</v>
      </c>
      <c r="R10" s="39">
        <v>0</v>
      </c>
      <c r="S10" s="32">
        <v>0</v>
      </c>
    </row>
    <row r="11" spans="1:23" ht="24.75" customHeight="1">
      <c r="A11" s="12" t="s">
        <v>63</v>
      </c>
      <c r="B11" s="31">
        <v>0</v>
      </c>
      <c r="C11" s="32">
        <v>3</v>
      </c>
      <c r="D11" s="11"/>
      <c r="E11" s="12" t="s">
        <v>64</v>
      </c>
      <c r="F11" s="39">
        <v>10</v>
      </c>
      <c r="G11" s="32">
        <v>0</v>
      </c>
      <c r="H11" s="11"/>
      <c r="I11" s="12" t="s">
        <v>65</v>
      </c>
      <c r="J11" s="31">
        <v>0</v>
      </c>
      <c r="K11" s="32">
        <v>1</v>
      </c>
      <c r="L11" s="11"/>
      <c r="M11" s="12" t="s">
        <v>66</v>
      </c>
      <c r="N11" s="31">
        <v>0</v>
      </c>
      <c r="O11" s="32">
        <v>10</v>
      </c>
      <c r="P11" s="11"/>
      <c r="Q11" s="38" t="s">
        <v>67</v>
      </c>
      <c r="R11" s="39">
        <v>0</v>
      </c>
      <c r="S11" s="32">
        <v>0</v>
      </c>
    </row>
    <row r="12" spans="1:23" ht="24.75" customHeight="1">
      <c r="A12" s="12" t="s">
        <v>68</v>
      </c>
      <c r="B12" s="31">
        <v>0</v>
      </c>
      <c r="C12" s="32">
        <v>0</v>
      </c>
      <c r="D12" s="11"/>
      <c r="E12" s="12" t="s">
        <v>69</v>
      </c>
      <c r="F12" s="39">
        <v>0</v>
      </c>
      <c r="G12" s="32">
        <v>0</v>
      </c>
      <c r="H12" s="11"/>
      <c r="I12" s="12" t="s">
        <v>70</v>
      </c>
      <c r="J12" s="47">
        <v>1</v>
      </c>
      <c r="K12" s="48">
        <v>0</v>
      </c>
      <c r="L12" s="21"/>
      <c r="M12" s="12" t="s">
        <v>71</v>
      </c>
      <c r="N12" s="31">
        <v>0</v>
      </c>
      <c r="O12" s="32">
        <v>0</v>
      </c>
      <c r="P12" s="21"/>
      <c r="Q12" s="38" t="s">
        <v>72</v>
      </c>
      <c r="R12" s="39">
        <v>0</v>
      </c>
      <c r="S12" s="32">
        <v>10</v>
      </c>
    </row>
    <row r="13" spans="1:23" ht="24.75" customHeight="1">
      <c r="A13" s="12" t="s">
        <v>73</v>
      </c>
      <c r="B13" s="31">
        <v>0</v>
      </c>
      <c r="C13" s="32">
        <v>0</v>
      </c>
      <c r="D13" s="11"/>
      <c r="E13" s="12" t="s">
        <v>74</v>
      </c>
      <c r="F13" s="39">
        <v>16</v>
      </c>
      <c r="G13" s="32">
        <v>0</v>
      </c>
      <c r="H13" s="11"/>
      <c r="I13" s="43" t="s">
        <v>179</v>
      </c>
      <c r="J13" s="47">
        <v>0</v>
      </c>
      <c r="K13" s="48">
        <v>0</v>
      </c>
      <c r="M13" s="12" t="s">
        <v>75</v>
      </c>
      <c r="N13" s="31">
        <v>0</v>
      </c>
      <c r="O13" s="32">
        <v>10</v>
      </c>
      <c r="Q13" s="38" t="s">
        <v>76</v>
      </c>
      <c r="R13" s="39">
        <v>0</v>
      </c>
      <c r="S13" s="32">
        <v>2</v>
      </c>
    </row>
    <row r="14" spans="1:23" ht="24.75" customHeight="1" thickBot="1">
      <c r="A14" s="12" t="s">
        <v>77</v>
      </c>
      <c r="B14" s="31">
        <v>0</v>
      </c>
      <c r="C14" s="32">
        <v>0</v>
      </c>
      <c r="D14" s="11"/>
      <c r="E14" s="12" t="s">
        <v>78</v>
      </c>
      <c r="F14" s="39">
        <v>8</v>
      </c>
      <c r="G14" s="32">
        <v>0</v>
      </c>
      <c r="H14" s="11"/>
      <c r="I14" s="44" t="s">
        <v>228</v>
      </c>
      <c r="J14" s="49">
        <v>0</v>
      </c>
      <c r="K14" s="50">
        <v>0</v>
      </c>
      <c r="M14" s="12" t="s">
        <v>79</v>
      </c>
      <c r="N14" s="31">
        <v>0</v>
      </c>
      <c r="O14" s="32">
        <v>6</v>
      </c>
      <c r="Q14" s="46" t="s">
        <v>80</v>
      </c>
      <c r="R14" s="39">
        <v>0</v>
      </c>
      <c r="S14" s="32">
        <v>0</v>
      </c>
    </row>
    <row r="15" spans="1:23" ht="24.75" customHeight="1" thickBot="1">
      <c r="A15" s="12" t="s">
        <v>81</v>
      </c>
      <c r="B15" s="31">
        <v>0</v>
      </c>
      <c r="C15" s="32">
        <v>0</v>
      </c>
      <c r="D15" s="11"/>
      <c r="E15" s="12" t="s">
        <v>82</v>
      </c>
      <c r="F15" s="39">
        <v>0</v>
      </c>
      <c r="G15" s="32">
        <v>12</v>
      </c>
      <c r="H15" s="11"/>
      <c r="I15" s="51" t="s">
        <v>20</v>
      </c>
      <c r="J15" s="70">
        <f>SUM(J6:J14)</f>
        <v>2</v>
      </c>
      <c r="K15" s="71">
        <f>SUM(K6:K14)</f>
        <v>3</v>
      </c>
      <c r="M15" s="12" t="s">
        <v>83</v>
      </c>
      <c r="N15" s="31">
        <v>0</v>
      </c>
      <c r="O15" s="32">
        <v>40</v>
      </c>
      <c r="Q15" s="18" t="s">
        <v>20</v>
      </c>
      <c r="R15" s="19">
        <f>SUM(R6:R14)</f>
        <v>2</v>
      </c>
      <c r="S15" s="20">
        <f>SUM(S6:S14)</f>
        <v>20</v>
      </c>
    </row>
    <row r="16" spans="1:23" ht="24.75" customHeight="1">
      <c r="A16" s="12" t="s">
        <v>84</v>
      </c>
      <c r="B16" s="31">
        <v>6</v>
      </c>
      <c r="C16" s="32">
        <v>6</v>
      </c>
      <c r="D16" s="11"/>
      <c r="E16" s="12" t="s">
        <v>85</v>
      </c>
      <c r="F16" s="39">
        <v>0</v>
      </c>
      <c r="G16" s="32">
        <v>0</v>
      </c>
      <c r="H16" s="11"/>
      <c r="M16" s="12" t="s">
        <v>86</v>
      </c>
      <c r="N16" s="31">
        <v>0</v>
      </c>
      <c r="O16" s="32">
        <v>12</v>
      </c>
    </row>
    <row r="17" spans="1:15" ht="24.75" customHeight="1">
      <c r="A17" s="12" t="s">
        <v>87</v>
      </c>
      <c r="B17" s="31">
        <v>0</v>
      </c>
      <c r="C17" s="32">
        <v>0</v>
      </c>
      <c r="D17" s="11"/>
      <c r="E17" s="12" t="s">
        <v>88</v>
      </c>
      <c r="F17" s="39">
        <v>0</v>
      </c>
      <c r="G17" s="32">
        <v>14</v>
      </c>
      <c r="H17" s="11"/>
      <c r="M17" s="12" t="s">
        <v>89</v>
      </c>
      <c r="N17" s="31">
        <v>6</v>
      </c>
      <c r="O17" s="32">
        <v>26</v>
      </c>
    </row>
    <row r="18" spans="1:15" ht="24.75" customHeight="1">
      <c r="A18" s="12" t="s">
        <v>90</v>
      </c>
      <c r="B18" s="31">
        <v>9</v>
      </c>
      <c r="C18" s="32">
        <v>0</v>
      </c>
      <c r="D18" s="11"/>
      <c r="E18" s="12" t="s">
        <v>91</v>
      </c>
      <c r="F18" s="39">
        <v>0</v>
      </c>
      <c r="G18" s="32">
        <v>2</v>
      </c>
      <c r="H18" s="11"/>
      <c r="M18" s="12" t="s">
        <v>92</v>
      </c>
      <c r="N18" s="31">
        <v>0</v>
      </c>
      <c r="O18" s="32">
        <v>0</v>
      </c>
    </row>
    <row r="19" spans="1:15" ht="24.75" customHeight="1">
      <c r="A19" s="12" t="s">
        <v>93</v>
      </c>
      <c r="B19" s="31">
        <v>0</v>
      </c>
      <c r="C19" s="32">
        <v>0</v>
      </c>
      <c r="D19" s="11"/>
      <c r="E19" s="12" t="s">
        <v>94</v>
      </c>
      <c r="F19" s="39">
        <v>0</v>
      </c>
      <c r="G19" s="32">
        <v>0</v>
      </c>
      <c r="H19" s="11"/>
      <c r="M19" s="12" t="s">
        <v>95</v>
      </c>
      <c r="N19" s="31">
        <v>0</v>
      </c>
      <c r="O19" s="32">
        <v>0</v>
      </c>
    </row>
    <row r="20" spans="1:15" ht="24.75" customHeight="1">
      <c r="A20" s="12" t="s">
        <v>96</v>
      </c>
      <c r="B20" s="31">
        <v>0</v>
      </c>
      <c r="C20" s="32">
        <v>0</v>
      </c>
      <c r="D20" s="11"/>
      <c r="E20" s="12" t="s">
        <v>97</v>
      </c>
      <c r="F20" s="39">
        <v>0</v>
      </c>
      <c r="G20" s="32">
        <v>0</v>
      </c>
      <c r="H20" s="11"/>
      <c r="M20" s="12" t="s">
        <v>98</v>
      </c>
      <c r="N20" s="31">
        <v>0</v>
      </c>
      <c r="O20" s="32">
        <v>0</v>
      </c>
    </row>
    <row r="21" spans="1:15" ht="24.75" customHeight="1">
      <c r="A21" s="12" t="s">
        <v>99</v>
      </c>
      <c r="B21" s="31">
        <v>6</v>
      </c>
      <c r="C21" s="32">
        <v>0</v>
      </c>
      <c r="D21" s="11"/>
      <c r="E21" s="12" t="s">
        <v>100</v>
      </c>
      <c r="F21" s="39">
        <v>0</v>
      </c>
      <c r="G21" s="32">
        <v>0</v>
      </c>
      <c r="H21" s="11"/>
      <c r="M21" s="12" t="s">
        <v>101</v>
      </c>
      <c r="N21" s="31">
        <v>0</v>
      </c>
      <c r="O21" s="32">
        <v>0</v>
      </c>
    </row>
    <row r="22" spans="1:15" ht="24.75" customHeight="1">
      <c r="A22" s="12" t="s">
        <v>102</v>
      </c>
      <c r="B22" s="31">
        <v>0</v>
      </c>
      <c r="C22" s="32">
        <v>0</v>
      </c>
      <c r="D22" s="11"/>
      <c r="E22" s="12" t="s">
        <v>103</v>
      </c>
      <c r="F22" s="39">
        <v>0</v>
      </c>
      <c r="G22" s="32">
        <v>0</v>
      </c>
      <c r="H22" s="11"/>
      <c r="M22" s="12" t="s">
        <v>104</v>
      </c>
      <c r="N22" s="31">
        <v>0</v>
      </c>
      <c r="O22" s="32">
        <v>4</v>
      </c>
    </row>
    <row r="23" spans="1:15" ht="24.75" customHeight="1">
      <c r="A23" s="12" t="s">
        <v>105</v>
      </c>
      <c r="B23" s="31">
        <v>3</v>
      </c>
      <c r="C23" s="32">
        <v>6</v>
      </c>
      <c r="D23" s="11"/>
      <c r="E23" s="12" t="s">
        <v>106</v>
      </c>
      <c r="F23" s="39">
        <v>0</v>
      </c>
      <c r="G23" s="32">
        <v>4</v>
      </c>
      <c r="H23" s="11"/>
      <c r="M23" s="12" t="s">
        <v>107</v>
      </c>
      <c r="N23" s="31">
        <v>0</v>
      </c>
      <c r="O23" s="32">
        <v>4</v>
      </c>
    </row>
    <row r="24" spans="1:15" ht="24.75" customHeight="1">
      <c r="A24" s="12" t="s">
        <v>108</v>
      </c>
      <c r="B24" s="31">
        <v>0</v>
      </c>
      <c r="C24" s="32">
        <v>6</v>
      </c>
      <c r="D24" s="11"/>
      <c r="E24" s="12" t="s">
        <v>109</v>
      </c>
      <c r="F24" s="39">
        <v>0</v>
      </c>
      <c r="G24" s="32">
        <v>8</v>
      </c>
      <c r="H24" s="11"/>
      <c r="M24" s="12" t="s">
        <v>110</v>
      </c>
      <c r="N24" s="31">
        <v>0</v>
      </c>
      <c r="O24" s="32">
        <v>0</v>
      </c>
    </row>
    <row r="25" spans="1:15" ht="24.75" customHeight="1">
      <c r="A25" s="12" t="s">
        <v>111</v>
      </c>
      <c r="B25" s="31">
        <v>3</v>
      </c>
      <c r="C25" s="32">
        <v>6</v>
      </c>
      <c r="D25" s="11"/>
      <c r="E25" s="12" t="s">
        <v>112</v>
      </c>
      <c r="F25" s="39">
        <v>0</v>
      </c>
      <c r="G25" s="32">
        <v>0</v>
      </c>
      <c r="H25" s="11"/>
      <c r="M25" s="12" t="s">
        <v>113</v>
      </c>
      <c r="N25" s="31">
        <v>0</v>
      </c>
      <c r="O25" s="32">
        <v>10</v>
      </c>
    </row>
    <row r="26" spans="1:15" ht="24.75" customHeight="1">
      <c r="A26" s="12" t="s">
        <v>114</v>
      </c>
      <c r="B26" s="31">
        <v>0</v>
      </c>
      <c r="C26" s="32">
        <v>0</v>
      </c>
      <c r="D26" s="11"/>
      <c r="E26" s="12" t="s">
        <v>115</v>
      </c>
      <c r="F26" s="39">
        <v>10</v>
      </c>
      <c r="G26" s="32">
        <v>0</v>
      </c>
      <c r="H26" s="11"/>
      <c r="M26" s="12" t="s">
        <v>116</v>
      </c>
      <c r="N26" s="31">
        <v>0</v>
      </c>
      <c r="O26" s="32">
        <v>0</v>
      </c>
    </row>
    <row r="27" spans="1:15" ht="24.75" customHeight="1">
      <c r="A27" s="12" t="s">
        <v>117</v>
      </c>
      <c r="B27" s="31">
        <v>0</v>
      </c>
      <c r="C27" s="32">
        <v>0</v>
      </c>
      <c r="D27" s="11"/>
      <c r="E27" s="12" t="s">
        <v>118</v>
      </c>
      <c r="F27" s="39">
        <v>0</v>
      </c>
      <c r="G27" s="32">
        <v>0</v>
      </c>
      <c r="H27" s="11"/>
      <c r="M27" s="12" t="s">
        <v>119</v>
      </c>
      <c r="N27" s="31">
        <v>0</v>
      </c>
      <c r="O27" s="32">
        <v>2</v>
      </c>
    </row>
    <row r="28" spans="1:15" ht="24.75" customHeight="1">
      <c r="A28" s="12" t="s">
        <v>120</v>
      </c>
      <c r="B28" s="31">
        <v>0</v>
      </c>
      <c r="C28" s="32">
        <v>3</v>
      </c>
      <c r="D28" s="11"/>
      <c r="E28" s="12" t="s">
        <v>121</v>
      </c>
      <c r="F28" s="39">
        <v>0</v>
      </c>
      <c r="G28" s="32">
        <v>6</v>
      </c>
      <c r="H28" s="11"/>
      <c r="M28" s="12" t="s">
        <v>122</v>
      </c>
      <c r="N28" s="31">
        <v>0</v>
      </c>
      <c r="O28" s="32">
        <v>0</v>
      </c>
    </row>
    <row r="29" spans="1:15" ht="24.75" customHeight="1">
      <c r="A29" s="12" t="s">
        <v>123</v>
      </c>
      <c r="B29" s="31">
        <v>0</v>
      </c>
      <c r="C29" s="32">
        <v>0</v>
      </c>
      <c r="D29" s="11"/>
      <c r="E29" s="12" t="s">
        <v>124</v>
      </c>
      <c r="F29" s="39">
        <v>0</v>
      </c>
      <c r="G29" s="32">
        <v>0</v>
      </c>
      <c r="H29" s="11"/>
      <c r="M29" s="12" t="s">
        <v>127</v>
      </c>
      <c r="N29" s="31">
        <v>0</v>
      </c>
      <c r="O29" s="32">
        <v>2</v>
      </c>
    </row>
    <row r="30" spans="1:15" ht="24.75" customHeight="1">
      <c r="A30" s="12" t="s">
        <v>125</v>
      </c>
      <c r="B30" s="31">
        <v>0</v>
      </c>
      <c r="C30" s="32">
        <v>6</v>
      </c>
      <c r="D30" s="11"/>
      <c r="E30" s="12" t="s">
        <v>126</v>
      </c>
      <c r="F30" s="39">
        <v>0</v>
      </c>
      <c r="G30" s="32">
        <v>12</v>
      </c>
      <c r="H30" s="11"/>
      <c r="M30" s="12" t="s">
        <v>130</v>
      </c>
      <c r="N30" s="31">
        <v>0</v>
      </c>
      <c r="O30" s="32">
        <v>4</v>
      </c>
    </row>
    <row r="31" spans="1:15" ht="24.75" customHeight="1">
      <c r="A31" s="12" t="s">
        <v>128</v>
      </c>
      <c r="B31" s="31">
        <v>0</v>
      </c>
      <c r="C31" s="32">
        <v>0</v>
      </c>
      <c r="D31" s="11"/>
      <c r="E31" s="12" t="s">
        <v>129</v>
      </c>
      <c r="F31" s="39">
        <v>8</v>
      </c>
      <c r="G31" s="32">
        <v>4</v>
      </c>
      <c r="H31" s="11"/>
      <c r="M31" s="12" t="s">
        <v>133</v>
      </c>
      <c r="N31" s="31">
        <v>0</v>
      </c>
      <c r="O31" s="32">
        <v>2</v>
      </c>
    </row>
    <row r="32" spans="1:15" ht="24.75" customHeight="1">
      <c r="A32" s="12" t="s">
        <v>131</v>
      </c>
      <c r="B32" s="31">
        <v>3</v>
      </c>
      <c r="C32" s="32">
        <v>0</v>
      </c>
      <c r="D32" s="11"/>
      <c r="E32" s="12" t="s">
        <v>132</v>
      </c>
      <c r="F32" s="39">
        <v>0</v>
      </c>
      <c r="G32" s="32">
        <v>0</v>
      </c>
      <c r="H32" s="11"/>
      <c r="M32" s="12" t="s">
        <v>136</v>
      </c>
      <c r="N32" s="31">
        <v>0</v>
      </c>
      <c r="O32" s="32">
        <v>6</v>
      </c>
    </row>
    <row r="33" spans="1:15" ht="24.75" customHeight="1">
      <c r="A33" s="12" t="s">
        <v>134</v>
      </c>
      <c r="B33" s="31">
        <v>0</v>
      </c>
      <c r="C33" s="32">
        <v>0</v>
      </c>
      <c r="D33" s="11"/>
      <c r="E33" s="12" t="s">
        <v>135</v>
      </c>
      <c r="F33" s="39">
        <v>0</v>
      </c>
      <c r="G33" s="32">
        <v>0</v>
      </c>
      <c r="H33" s="11"/>
      <c r="M33" s="12" t="s">
        <v>139</v>
      </c>
      <c r="N33" s="31">
        <v>0</v>
      </c>
      <c r="O33" s="32">
        <v>0</v>
      </c>
    </row>
    <row r="34" spans="1:15" ht="24.75" customHeight="1">
      <c r="A34" s="12" t="s">
        <v>137</v>
      </c>
      <c r="B34" s="31">
        <v>0</v>
      </c>
      <c r="C34" s="32">
        <v>3</v>
      </c>
      <c r="D34" s="11"/>
      <c r="E34" s="12" t="s">
        <v>138</v>
      </c>
      <c r="F34" s="39">
        <v>0</v>
      </c>
      <c r="G34" s="32">
        <v>0</v>
      </c>
      <c r="H34" s="11"/>
      <c r="M34" s="76" t="s">
        <v>241</v>
      </c>
      <c r="N34" s="13">
        <v>0</v>
      </c>
      <c r="O34" s="14">
        <v>0</v>
      </c>
    </row>
    <row r="35" spans="1:15" ht="24.75" customHeight="1">
      <c r="A35" s="12" t="s">
        <v>140</v>
      </c>
      <c r="B35" s="31">
        <v>3</v>
      </c>
      <c r="C35" s="32">
        <v>0</v>
      </c>
      <c r="D35" s="11"/>
      <c r="E35" s="12" t="s">
        <v>141</v>
      </c>
      <c r="F35" s="39">
        <v>0</v>
      </c>
      <c r="G35" s="32">
        <v>0</v>
      </c>
      <c r="H35" s="11"/>
      <c r="M35" s="12" t="s">
        <v>145</v>
      </c>
      <c r="N35" s="31">
        <v>0</v>
      </c>
      <c r="O35" s="32">
        <v>2</v>
      </c>
    </row>
    <row r="36" spans="1:15" ht="24.75" customHeight="1">
      <c r="A36" s="12" t="s">
        <v>143</v>
      </c>
      <c r="B36" s="31">
        <v>0</v>
      </c>
      <c r="C36" s="32">
        <v>9</v>
      </c>
      <c r="D36" s="11"/>
      <c r="E36" s="12" t="s">
        <v>144</v>
      </c>
      <c r="F36" s="39">
        <v>12</v>
      </c>
      <c r="G36" s="32">
        <v>2</v>
      </c>
      <c r="H36" s="11"/>
      <c r="M36" s="43" t="s">
        <v>148</v>
      </c>
      <c r="N36" s="13">
        <v>0</v>
      </c>
      <c r="O36" s="14">
        <v>2</v>
      </c>
    </row>
    <row r="37" spans="1:15" ht="24.75" customHeight="1" thickBot="1">
      <c r="A37" s="12" t="s">
        <v>146</v>
      </c>
      <c r="B37" s="31">
        <v>0</v>
      </c>
      <c r="C37" s="32">
        <v>0</v>
      </c>
      <c r="D37" s="11"/>
      <c r="E37" s="12" t="s">
        <v>147</v>
      </c>
      <c r="F37" s="39">
        <v>0</v>
      </c>
      <c r="G37" s="32">
        <v>12</v>
      </c>
      <c r="H37" s="11"/>
      <c r="M37" s="44" t="s">
        <v>151</v>
      </c>
      <c r="N37" s="31">
        <v>0</v>
      </c>
      <c r="O37" s="32">
        <v>6</v>
      </c>
    </row>
    <row r="38" spans="1:15" ht="24.75" customHeight="1" thickBot="1">
      <c r="A38" s="12" t="s">
        <v>149</v>
      </c>
      <c r="B38" s="31">
        <v>0</v>
      </c>
      <c r="C38" s="32">
        <v>0</v>
      </c>
      <c r="D38" s="11"/>
      <c r="E38" s="12" t="s">
        <v>150</v>
      </c>
      <c r="F38" s="39">
        <v>0</v>
      </c>
      <c r="G38" s="32">
        <v>2</v>
      </c>
      <c r="H38" s="11"/>
      <c r="M38" s="18" t="s">
        <v>20</v>
      </c>
      <c r="N38" s="19">
        <f>SUM(N6:N37)</f>
        <v>8</v>
      </c>
      <c r="O38" s="20">
        <f>SUM(O6:O37)</f>
        <v>184</v>
      </c>
    </row>
    <row r="39" spans="1:15" ht="24.75" customHeight="1">
      <c r="A39" s="12" t="s">
        <v>152</v>
      </c>
      <c r="B39" s="36">
        <v>0</v>
      </c>
      <c r="C39" s="37">
        <v>3</v>
      </c>
      <c r="D39" s="17"/>
      <c r="E39" s="12" t="s">
        <v>153</v>
      </c>
      <c r="F39" s="42">
        <v>0</v>
      </c>
      <c r="G39" s="37">
        <v>0</v>
      </c>
      <c r="H39" s="17"/>
    </row>
    <row r="40" spans="1:15" ht="24.75" customHeight="1" thickBot="1">
      <c r="A40" s="44" t="s">
        <v>154</v>
      </c>
      <c r="B40" s="36">
        <v>0</v>
      </c>
      <c r="C40" s="37">
        <v>3</v>
      </c>
      <c r="D40" s="17"/>
      <c r="E40" s="12" t="s">
        <v>155</v>
      </c>
      <c r="F40" s="42">
        <v>0</v>
      </c>
      <c r="G40" s="37">
        <v>2</v>
      </c>
      <c r="H40" s="17"/>
    </row>
    <row r="41" spans="1:15" ht="24.75" customHeight="1" thickBot="1">
      <c r="A41" s="18" t="s">
        <v>20</v>
      </c>
      <c r="B41" s="19">
        <f>SUM(B6:B40)</f>
        <v>33</v>
      </c>
      <c r="C41" s="20">
        <f>SUM(C6:C40)</f>
        <v>78</v>
      </c>
      <c r="D41" s="17"/>
      <c r="E41" s="12" t="s">
        <v>156</v>
      </c>
      <c r="F41" s="42">
        <v>0</v>
      </c>
      <c r="G41" s="37">
        <v>12</v>
      </c>
      <c r="H41" s="17"/>
    </row>
    <row r="42" spans="1:15" ht="24.75" customHeight="1">
      <c r="D42" s="17"/>
      <c r="E42" s="12" t="s">
        <v>157</v>
      </c>
      <c r="F42" s="42">
        <v>0</v>
      </c>
      <c r="G42" s="37">
        <v>2</v>
      </c>
      <c r="H42" s="17"/>
    </row>
    <row r="43" spans="1:15" ht="24.75" customHeight="1">
      <c r="D43" s="11"/>
      <c r="E43" s="12" t="s">
        <v>158</v>
      </c>
      <c r="F43" s="39">
        <v>0</v>
      </c>
      <c r="G43" s="32">
        <v>10</v>
      </c>
      <c r="H43" s="11"/>
    </row>
    <row r="44" spans="1:15" ht="24.75" customHeight="1">
      <c r="D44" s="11"/>
      <c r="E44" s="12" t="s">
        <v>159</v>
      </c>
      <c r="F44" s="39">
        <v>0</v>
      </c>
      <c r="G44" s="32">
        <v>0</v>
      </c>
      <c r="H44" s="11"/>
    </row>
    <row r="45" spans="1:15" ht="24.75" customHeight="1">
      <c r="D45" s="11"/>
      <c r="E45" s="12" t="s">
        <v>160</v>
      </c>
      <c r="F45" s="39">
        <v>0</v>
      </c>
      <c r="G45" s="32">
        <v>2</v>
      </c>
      <c r="H45" s="11"/>
    </row>
    <row r="46" spans="1:15" ht="24.75" customHeight="1">
      <c r="D46" s="11"/>
      <c r="E46" s="12" t="s">
        <v>161</v>
      </c>
      <c r="F46" s="39">
        <v>0</v>
      </c>
      <c r="G46" s="32">
        <v>16</v>
      </c>
      <c r="H46" s="11"/>
    </row>
    <row r="47" spans="1:15" ht="24.75" customHeight="1">
      <c r="D47" s="11"/>
      <c r="E47" s="12" t="s">
        <v>162</v>
      </c>
      <c r="F47" s="39">
        <v>0</v>
      </c>
      <c r="G47" s="32">
        <v>0</v>
      </c>
      <c r="H47" s="11"/>
    </row>
    <row r="48" spans="1:15" ht="24.75" customHeight="1">
      <c r="D48" s="11"/>
      <c r="E48" s="12" t="s">
        <v>163</v>
      </c>
      <c r="F48" s="39">
        <v>0</v>
      </c>
      <c r="G48" s="32">
        <v>0</v>
      </c>
      <c r="H48" s="11"/>
    </row>
    <row r="49" spans="4:8" ht="24.75" customHeight="1">
      <c r="D49" s="11"/>
      <c r="E49" s="12" t="s">
        <v>164</v>
      </c>
      <c r="F49" s="39">
        <v>0</v>
      </c>
      <c r="G49" s="32">
        <v>12</v>
      </c>
      <c r="H49" s="11"/>
    </row>
    <row r="50" spans="4:8" ht="24.75" customHeight="1">
      <c r="D50" s="11"/>
      <c r="E50" s="12" t="s">
        <v>165</v>
      </c>
      <c r="F50" s="39">
        <v>0</v>
      </c>
      <c r="G50" s="32">
        <v>0</v>
      </c>
      <c r="H50" s="11"/>
    </row>
    <row r="51" spans="4:8" ht="24.75" customHeight="1">
      <c r="D51" s="11"/>
      <c r="E51" s="12" t="s">
        <v>166</v>
      </c>
      <c r="F51" s="39">
        <v>0</v>
      </c>
      <c r="G51" s="32">
        <v>12</v>
      </c>
      <c r="H51" s="11"/>
    </row>
    <row r="52" spans="4:8" ht="24.75" customHeight="1">
      <c r="D52" s="11"/>
      <c r="E52" s="12" t="s">
        <v>167</v>
      </c>
      <c r="F52" s="39">
        <v>0</v>
      </c>
      <c r="G52" s="32">
        <v>0</v>
      </c>
      <c r="H52" s="11"/>
    </row>
    <row r="53" spans="4:8" ht="24.75" customHeight="1">
      <c r="D53" s="11"/>
      <c r="E53" s="12" t="s">
        <v>168</v>
      </c>
      <c r="F53" s="39">
        <v>0</v>
      </c>
      <c r="G53" s="32">
        <v>0</v>
      </c>
      <c r="H53" s="11"/>
    </row>
    <row r="54" spans="4:8" ht="24.75" customHeight="1">
      <c r="D54" s="11"/>
      <c r="E54" s="12" t="s">
        <v>169</v>
      </c>
      <c r="F54" s="77">
        <v>12</v>
      </c>
      <c r="G54" s="14">
        <v>12</v>
      </c>
      <c r="H54" s="11"/>
    </row>
    <row r="55" spans="4:8" ht="24.75" customHeight="1">
      <c r="D55" s="11"/>
      <c r="E55" s="12" t="s">
        <v>170</v>
      </c>
      <c r="F55" s="39">
        <v>6</v>
      </c>
      <c r="G55" s="32">
        <v>4</v>
      </c>
      <c r="H55" s="11"/>
    </row>
    <row r="56" spans="4:8" ht="24.75" customHeight="1">
      <c r="D56" s="11"/>
      <c r="E56" s="12" t="s">
        <v>171</v>
      </c>
      <c r="F56" s="39">
        <v>0</v>
      </c>
      <c r="G56" s="32">
        <v>6</v>
      </c>
      <c r="H56" s="11"/>
    </row>
    <row r="57" spans="4:8" ht="24.75" customHeight="1">
      <c r="D57" s="11"/>
      <c r="E57" s="12" t="s">
        <v>172</v>
      </c>
      <c r="F57" s="39">
        <v>0</v>
      </c>
      <c r="G57" s="32">
        <v>2</v>
      </c>
      <c r="H57" s="11"/>
    </row>
    <row r="58" spans="4:8" ht="24.75" customHeight="1">
      <c r="D58" s="11"/>
      <c r="E58" s="12" t="s">
        <v>173</v>
      </c>
      <c r="F58" s="39">
        <v>0</v>
      </c>
      <c r="G58" s="32">
        <v>0</v>
      </c>
      <c r="H58" s="11"/>
    </row>
    <row r="59" spans="4:8" ht="24.75" customHeight="1">
      <c r="D59" s="11"/>
      <c r="E59" s="12" t="s">
        <v>174</v>
      </c>
      <c r="F59" s="39">
        <v>0</v>
      </c>
      <c r="G59" s="32">
        <v>16</v>
      </c>
      <c r="H59" s="11"/>
    </row>
    <row r="60" spans="4:8" ht="24.75" customHeight="1">
      <c r="D60" s="11"/>
      <c r="E60" s="12" t="s">
        <v>175</v>
      </c>
      <c r="F60" s="39">
        <v>0</v>
      </c>
      <c r="G60" s="32">
        <v>0</v>
      </c>
      <c r="H60" s="11"/>
    </row>
    <row r="61" spans="4:8" ht="24.75" customHeight="1" thickBot="1">
      <c r="D61" s="11"/>
      <c r="E61" s="44" t="s">
        <v>176</v>
      </c>
      <c r="F61" s="39">
        <v>0</v>
      </c>
      <c r="G61" s="32">
        <v>2</v>
      </c>
      <c r="H61" s="11"/>
    </row>
    <row r="62" spans="4:8" ht="23.25" customHeight="1" thickBot="1">
      <c r="D62" s="21"/>
      <c r="E62" s="18" t="s">
        <v>20</v>
      </c>
      <c r="F62" s="78">
        <f>SUM(F6:F61)</f>
        <v>84</v>
      </c>
      <c r="G62" s="20">
        <f>SUM(G6:G61)</f>
        <v>252</v>
      </c>
      <c r="H62" s="21"/>
    </row>
  </sheetData>
  <mergeCells count="12">
    <mergeCell ref="V4:W4"/>
    <mergeCell ref="A4:A5"/>
    <mergeCell ref="B4:C4"/>
    <mergeCell ref="E4:E5"/>
    <mergeCell ref="F4:G4"/>
    <mergeCell ref="I4:I5"/>
    <mergeCell ref="J4:K4"/>
    <mergeCell ref="M4:M5"/>
    <mergeCell ref="N4:O4"/>
    <mergeCell ref="Q4:Q5"/>
    <mergeCell ref="R4:S4"/>
    <mergeCell ref="U4:U5"/>
  </mergeCells>
  <pageMargins left="0.7" right="0.7" top="0.75" bottom="0.7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2"/>
  <sheetViews>
    <sheetView workbookViewId="0">
      <pane xSplit="1" ySplit="5" topLeftCell="B6" activePane="bottomRight" state="frozen"/>
      <selection activeCell="K11" sqref="K11"/>
      <selection pane="topRight" activeCell="K11" sqref="K11"/>
      <selection pane="bottomLeft" activeCell="K11" sqref="K11"/>
      <selection pane="bottomRight" activeCell="G2" sqref="G2"/>
    </sheetView>
  </sheetViews>
  <sheetFormatPr baseColWidth="10" defaultRowHeight="16.5"/>
  <cols>
    <col min="1" max="1" width="11.5703125" customWidth="1"/>
    <col min="2" max="8" width="5.42578125" customWidth="1"/>
  </cols>
  <sheetData>
    <row r="1" spans="1:8" ht="18.7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3" t="s">
        <v>242</v>
      </c>
    </row>
    <row r="3" spans="1:8" ht="17.25" thickBot="1">
      <c r="B3" s="125" t="s">
        <v>434</v>
      </c>
    </row>
    <row r="4" spans="1:8" ht="16.5" customHeight="1" thickBot="1">
      <c r="A4" s="126" t="s">
        <v>2</v>
      </c>
      <c r="B4" s="128" t="s">
        <v>219</v>
      </c>
      <c r="C4" s="129"/>
      <c r="D4" s="128" t="s">
        <v>243</v>
      </c>
      <c r="E4" s="129"/>
      <c r="F4" s="128" t="s">
        <v>430</v>
      </c>
      <c r="G4" s="131"/>
      <c r="H4" s="129"/>
    </row>
    <row r="5" spans="1:8" ht="17.25" thickBot="1">
      <c r="A5" s="127"/>
      <c r="B5" s="6" t="s">
        <v>4</v>
      </c>
      <c r="C5" s="6" t="s">
        <v>5</v>
      </c>
      <c r="D5" s="6" t="s">
        <v>4</v>
      </c>
      <c r="E5" s="6" t="s">
        <v>5</v>
      </c>
      <c r="F5" s="115" t="s">
        <v>431</v>
      </c>
      <c r="G5" s="115" t="s">
        <v>432</v>
      </c>
      <c r="H5" s="115" t="s">
        <v>433</v>
      </c>
    </row>
    <row r="6" spans="1:8" ht="24.75" customHeight="1">
      <c r="A6" s="26" t="s">
        <v>38</v>
      </c>
      <c r="B6" s="9"/>
      <c r="C6" s="10"/>
      <c r="D6" s="29">
        <v>1</v>
      </c>
      <c r="E6" s="30"/>
      <c r="F6" s="29">
        <v>1</v>
      </c>
      <c r="G6" s="57"/>
      <c r="H6" s="30"/>
    </row>
    <row r="7" spans="1:8" ht="24.75" customHeight="1">
      <c r="A7" s="12" t="s">
        <v>43</v>
      </c>
      <c r="B7" s="13"/>
      <c r="C7" s="14"/>
      <c r="D7" s="31">
        <v>1</v>
      </c>
      <c r="E7" s="32"/>
      <c r="F7" s="31">
        <v>1</v>
      </c>
      <c r="G7" s="60"/>
      <c r="H7" s="32"/>
    </row>
    <row r="8" spans="1:8" ht="24.75" customHeight="1">
      <c r="A8" s="12" t="s">
        <v>48</v>
      </c>
      <c r="B8" s="13"/>
      <c r="C8" s="14">
        <v>1</v>
      </c>
      <c r="D8" s="31"/>
      <c r="E8" s="32">
        <v>1</v>
      </c>
      <c r="F8" s="31"/>
      <c r="G8" s="60">
        <v>1</v>
      </c>
      <c r="H8" s="32"/>
    </row>
    <row r="9" spans="1:8" ht="24.75" customHeight="1">
      <c r="A9" s="12" t="s">
        <v>53</v>
      </c>
      <c r="B9" s="15">
        <v>1</v>
      </c>
      <c r="C9" s="16">
        <v>1</v>
      </c>
      <c r="D9" s="36"/>
      <c r="E9" s="37">
        <v>2</v>
      </c>
      <c r="F9" s="36"/>
      <c r="G9" s="62"/>
      <c r="H9" s="37">
        <v>1</v>
      </c>
    </row>
    <row r="10" spans="1:8" ht="24.75" customHeight="1">
      <c r="A10" s="12" t="s">
        <v>58</v>
      </c>
      <c r="B10" s="13"/>
      <c r="C10" s="14"/>
      <c r="D10" s="31">
        <v>1</v>
      </c>
      <c r="E10" s="32">
        <v>2</v>
      </c>
      <c r="F10" s="31">
        <v>1</v>
      </c>
      <c r="G10" s="60"/>
      <c r="H10" s="32">
        <v>1</v>
      </c>
    </row>
    <row r="11" spans="1:8" ht="24.75" customHeight="1">
      <c r="A11" s="12" t="s">
        <v>63</v>
      </c>
      <c r="B11" s="13"/>
      <c r="C11" s="14"/>
      <c r="D11" s="31"/>
      <c r="E11" s="32"/>
      <c r="F11" s="31"/>
      <c r="G11" s="60">
        <v>1</v>
      </c>
      <c r="H11" s="32"/>
    </row>
    <row r="12" spans="1:8" ht="24.75" customHeight="1">
      <c r="A12" s="12" t="s">
        <v>68</v>
      </c>
      <c r="B12" s="13"/>
      <c r="C12" s="14"/>
      <c r="D12" s="31"/>
      <c r="E12" s="32">
        <v>3</v>
      </c>
      <c r="F12" s="31">
        <v>1</v>
      </c>
      <c r="G12" s="60"/>
      <c r="H12" s="32">
        <v>1</v>
      </c>
    </row>
    <row r="13" spans="1:8" ht="24.75" customHeight="1">
      <c r="A13" s="12" t="s">
        <v>73</v>
      </c>
      <c r="B13" s="13">
        <v>1</v>
      </c>
      <c r="C13" s="14"/>
      <c r="D13" s="31">
        <v>1</v>
      </c>
      <c r="E13" s="32">
        <v>2</v>
      </c>
      <c r="F13" s="31">
        <v>1</v>
      </c>
      <c r="G13" s="60"/>
      <c r="H13" s="32">
        <v>1</v>
      </c>
    </row>
    <row r="14" spans="1:8" ht="24.75" customHeight="1">
      <c r="A14" s="12" t="s">
        <v>77</v>
      </c>
      <c r="B14" s="13"/>
      <c r="C14" s="14"/>
      <c r="D14" s="31">
        <v>2</v>
      </c>
      <c r="E14" s="32"/>
      <c r="F14" s="31"/>
      <c r="G14" s="60"/>
      <c r="H14" s="32">
        <v>1</v>
      </c>
    </row>
    <row r="15" spans="1:8" ht="24.75" customHeight="1">
      <c r="A15" s="12" t="s">
        <v>81</v>
      </c>
      <c r="B15" s="13"/>
      <c r="C15" s="14"/>
      <c r="D15" s="31">
        <v>1</v>
      </c>
      <c r="E15" s="32">
        <v>2</v>
      </c>
      <c r="F15" s="31">
        <v>1</v>
      </c>
      <c r="G15" s="60"/>
      <c r="H15" s="32"/>
    </row>
    <row r="16" spans="1:8" ht="24.75" customHeight="1">
      <c r="A16" s="12" t="s">
        <v>84</v>
      </c>
      <c r="B16" s="13"/>
      <c r="C16" s="14"/>
      <c r="D16" s="31">
        <v>1</v>
      </c>
      <c r="E16" s="32"/>
      <c r="F16" s="31">
        <v>1</v>
      </c>
      <c r="G16" s="60"/>
      <c r="H16" s="32">
        <v>1</v>
      </c>
    </row>
    <row r="17" spans="1:8" ht="24.75" customHeight="1">
      <c r="A17" s="12" t="s">
        <v>87</v>
      </c>
      <c r="B17" s="13">
        <v>1</v>
      </c>
      <c r="C17" s="14"/>
      <c r="D17" s="31">
        <v>1</v>
      </c>
      <c r="E17" s="32">
        <v>2</v>
      </c>
      <c r="F17" s="31">
        <v>1</v>
      </c>
      <c r="G17" s="60"/>
      <c r="H17" s="32">
        <v>1</v>
      </c>
    </row>
    <row r="18" spans="1:8" ht="24.75" customHeight="1">
      <c r="A18" s="12" t="s">
        <v>90</v>
      </c>
      <c r="B18" s="13"/>
      <c r="C18" s="14"/>
      <c r="D18" s="31"/>
      <c r="E18" s="32"/>
      <c r="F18" s="31">
        <v>1</v>
      </c>
      <c r="G18" s="60"/>
      <c r="H18" s="32"/>
    </row>
    <row r="19" spans="1:8" ht="24.75" customHeight="1">
      <c r="A19" s="12" t="s">
        <v>93</v>
      </c>
      <c r="B19" s="13">
        <v>1</v>
      </c>
      <c r="C19" s="14"/>
      <c r="D19" s="31"/>
      <c r="E19" s="32">
        <v>2</v>
      </c>
      <c r="F19" s="31"/>
      <c r="G19" s="60"/>
      <c r="H19" s="32">
        <v>1</v>
      </c>
    </row>
    <row r="20" spans="1:8" ht="24.75" customHeight="1">
      <c r="A20" s="12" t="s">
        <v>96</v>
      </c>
      <c r="B20" s="13">
        <v>1</v>
      </c>
      <c r="C20" s="14">
        <v>2</v>
      </c>
      <c r="D20" s="31"/>
      <c r="E20" s="32">
        <v>2</v>
      </c>
      <c r="F20" s="31"/>
      <c r="G20" s="60"/>
      <c r="H20" s="32"/>
    </row>
    <row r="21" spans="1:8" ht="24.75" customHeight="1">
      <c r="A21" s="12" t="s">
        <v>99</v>
      </c>
      <c r="B21" s="13"/>
      <c r="C21" s="14">
        <v>2</v>
      </c>
      <c r="D21" s="31">
        <v>1</v>
      </c>
      <c r="E21" s="32">
        <v>1</v>
      </c>
      <c r="F21" s="31">
        <v>1</v>
      </c>
      <c r="G21" s="60"/>
      <c r="H21" s="32">
        <v>1</v>
      </c>
    </row>
    <row r="22" spans="1:8" ht="24.75" customHeight="1">
      <c r="A22" s="12" t="s">
        <v>102</v>
      </c>
      <c r="B22" s="13"/>
      <c r="C22" s="14"/>
      <c r="D22" s="31"/>
      <c r="E22" s="32">
        <v>3</v>
      </c>
      <c r="F22" s="31">
        <v>1</v>
      </c>
      <c r="G22" s="60"/>
      <c r="H22" s="32"/>
    </row>
    <row r="23" spans="1:8" ht="24.75" customHeight="1">
      <c r="A23" s="12" t="s">
        <v>105</v>
      </c>
      <c r="B23" s="13">
        <v>1</v>
      </c>
      <c r="C23" s="14">
        <v>1</v>
      </c>
      <c r="D23" s="31">
        <v>2</v>
      </c>
      <c r="E23" s="32"/>
      <c r="F23" s="31">
        <v>1</v>
      </c>
      <c r="G23" s="60"/>
      <c r="H23" s="32">
        <v>1</v>
      </c>
    </row>
    <row r="24" spans="1:8" ht="24.75" customHeight="1">
      <c r="A24" s="12" t="s">
        <v>108</v>
      </c>
      <c r="B24" s="13"/>
      <c r="C24" s="14"/>
      <c r="D24" s="31"/>
      <c r="E24" s="32">
        <v>2</v>
      </c>
      <c r="F24" s="31"/>
      <c r="G24" s="60"/>
      <c r="H24" s="32"/>
    </row>
    <row r="25" spans="1:8" ht="24.75" customHeight="1">
      <c r="A25" s="12" t="s">
        <v>111</v>
      </c>
      <c r="B25" s="13"/>
      <c r="C25" s="14"/>
      <c r="D25" s="31"/>
      <c r="E25" s="32">
        <v>3</v>
      </c>
      <c r="F25" s="31"/>
      <c r="G25" s="60"/>
      <c r="H25" s="32">
        <v>1</v>
      </c>
    </row>
    <row r="26" spans="1:8" ht="24.75" customHeight="1">
      <c r="A26" s="12" t="s">
        <v>114</v>
      </c>
      <c r="B26" s="13"/>
      <c r="C26" s="14">
        <v>1</v>
      </c>
      <c r="D26" s="31">
        <v>1</v>
      </c>
      <c r="E26" s="32">
        <v>1</v>
      </c>
      <c r="F26" s="31">
        <v>1</v>
      </c>
      <c r="G26" s="60"/>
      <c r="H26" s="32"/>
    </row>
    <row r="27" spans="1:8" ht="24.75" customHeight="1">
      <c r="A27" s="12" t="s">
        <v>117</v>
      </c>
      <c r="B27" s="13"/>
      <c r="C27" s="14"/>
      <c r="D27" s="31">
        <v>1</v>
      </c>
      <c r="E27" s="32">
        <v>1</v>
      </c>
      <c r="F27" s="31">
        <v>1</v>
      </c>
      <c r="G27" s="60"/>
      <c r="H27" s="32">
        <v>1</v>
      </c>
    </row>
    <row r="28" spans="1:8" ht="24.75" customHeight="1">
      <c r="A28" s="12" t="s">
        <v>120</v>
      </c>
      <c r="B28" s="13"/>
      <c r="C28" s="14"/>
      <c r="D28" s="31"/>
      <c r="E28" s="32"/>
      <c r="F28" s="31">
        <v>1</v>
      </c>
      <c r="G28" s="60"/>
      <c r="H28" s="32">
        <v>1</v>
      </c>
    </row>
    <row r="29" spans="1:8" ht="24.75" customHeight="1">
      <c r="A29" s="12" t="s">
        <v>123</v>
      </c>
      <c r="B29" s="13">
        <v>1</v>
      </c>
      <c r="C29" s="14"/>
      <c r="D29" s="31"/>
      <c r="E29" s="32">
        <v>1</v>
      </c>
      <c r="F29" s="31">
        <v>1</v>
      </c>
      <c r="G29" s="60"/>
      <c r="H29" s="32"/>
    </row>
    <row r="30" spans="1:8" ht="24.75" customHeight="1">
      <c r="A30" s="12" t="s">
        <v>125</v>
      </c>
      <c r="B30" s="13"/>
      <c r="C30" s="14"/>
      <c r="D30" s="31">
        <v>1</v>
      </c>
      <c r="E30" s="32"/>
      <c r="F30" s="31">
        <v>1</v>
      </c>
      <c r="G30" s="60"/>
      <c r="H30" s="32"/>
    </row>
    <row r="31" spans="1:8" ht="24.75" customHeight="1">
      <c r="A31" s="12" t="s">
        <v>128</v>
      </c>
      <c r="B31" s="13">
        <v>1</v>
      </c>
      <c r="C31" s="14"/>
      <c r="D31" s="31">
        <v>3</v>
      </c>
      <c r="E31" s="32">
        <v>1</v>
      </c>
      <c r="F31" s="31">
        <v>1</v>
      </c>
      <c r="G31" s="60"/>
      <c r="H31" s="32"/>
    </row>
    <row r="32" spans="1:8" ht="24.75" customHeight="1">
      <c r="A32" s="12" t="s">
        <v>131</v>
      </c>
      <c r="B32" s="13"/>
      <c r="C32" s="14"/>
      <c r="D32" s="31"/>
      <c r="E32" s="32">
        <v>2</v>
      </c>
      <c r="F32" s="31">
        <v>1</v>
      </c>
      <c r="G32" s="60"/>
      <c r="H32" s="32"/>
    </row>
    <row r="33" spans="1:8" ht="24.75" customHeight="1">
      <c r="A33" s="12" t="s">
        <v>134</v>
      </c>
      <c r="B33" s="13"/>
      <c r="C33" s="14"/>
      <c r="D33" s="31"/>
      <c r="E33" s="32">
        <v>1</v>
      </c>
      <c r="F33" s="31">
        <v>1</v>
      </c>
      <c r="G33" s="60">
        <v>1</v>
      </c>
      <c r="H33" s="32"/>
    </row>
    <row r="34" spans="1:8" ht="24.75" customHeight="1">
      <c r="A34" s="12" t="s">
        <v>137</v>
      </c>
      <c r="B34" s="13"/>
      <c r="C34" s="14">
        <v>1</v>
      </c>
      <c r="D34" s="31">
        <v>2</v>
      </c>
      <c r="E34" s="32">
        <v>1</v>
      </c>
      <c r="F34" s="31">
        <v>1</v>
      </c>
      <c r="G34" s="60"/>
      <c r="H34" s="32"/>
    </row>
    <row r="35" spans="1:8" ht="24.75" customHeight="1">
      <c r="A35" s="12" t="s">
        <v>140</v>
      </c>
      <c r="B35" s="13"/>
      <c r="C35" s="14"/>
      <c r="D35" s="31">
        <v>1</v>
      </c>
      <c r="E35" s="32"/>
      <c r="F35" s="31">
        <v>1</v>
      </c>
      <c r="G35" s="60"/>
      <c r="H35" s="32"/>
    </row>
    <row r="36" spans="1:8" ht="24.75" customHeight="1">
      <c r="A36" s="12" t="s">
        <v>143</v>
      </c>
      <c r="B36" s="13"/>
      <c r="C36" s="14"/>
      <c r="D36" s="31"/>
      <c r="E36" s="32"/>
      <c r="F36" s="31"/>
      <c r="G36" s="60"/>
      <c r="H36" s="32"/>
    </row>
    <row r="37" spans="1:8" ht="24.75" customHeight="1">
      <c r="A37" s="12" t="s">
        <v>146</v>
      </c>
      <c r="B37" s="13"/>
      <c r="C37" s="14"/>
      <c r="D37" s="31">
        <v>1</v>
      </c>
      <c r="E37" s="32">
        <v>2</v>
      </c>
      <c r="F37" s="31"/>
      <c r="G37" s="60">
        <v>1</v>
      </c>
      <c r="H37" s="32"/>
    </row>
    <row r="38" spans="1:8" ht="24.75" customHeight="1">
      <c r="A38" s="12" t="s">
        <v>149</v>
      </c>
      <c r="B38" s="13"/>
      <c r="C38" s="14"/>
      <c r="D38" s="31"/>
      <c r="E38" s="32">
        <v>2</v>
      </c>
      <c r="F38" s="31"/>
      <c r="G38" s="60"/>
      <c r="H38" s="32"/>
    </row>
    <row r="39" spans="1:8" ht="24.75" customHeight="1">
      <c r="A39" s="12" t="s">
        <v>152</v>
      </c>
      <c r="B39" s="36"/>
      <c r="C39" s="37"/>
      <c r="D39" s="36">
        <v>1</v>
      </c>
      <c r="E39" s="37"/>
      <c r="F39" s="36"/>
      <c r="G39" s="62"/>
      <c r="H39" s="37"/>
    </row>
    <row r="40" spans="1:8" ht="24.75" customHeight="1" thickBot="1">
      <c r="A40" s="44" t="s">
        <v>154</v>
      </c>
      <c r="B40" s="36"/>
      <c r="C40" s="37"/>
      <c r="D40" s="36">
        <v>1</v>
      </c>
      <c r="E40" s="37"/>
      <c r="F40" s="36">
        <v>1</v>
      </c>
      <c r="G40" s="62"/>
      <c r="H40" s="37"/>
    </row>
    <row r="41" spans="1:8" ht="24.75" customHeight="1" thickBot="1">
      <c r="A41" s="18" t="s">
        <v>20</v>
      </c>
      <c r="B41" s="19">
        <f>SUM(B6:B40)</f>
        <v>8</v>
      </c>
      <c r="C41" s="20">
        <f>SUM(C6:C40)</f>
        <v>9</v>
      </c>
      <c r="D41" s="19">
        <f>SUM(D6:D40)</f>
        <v>24</v>
      </c>
      <c r="E41" s="20">
        <f>SUM(E6:E40)</f>
        <v>39</v>
      </c>
      <c r="F41" s="19">
        <f>SUM(F6:F40)</f>
        <v>23</v>
      </c>
      <c r="G41" s="108"/>
      <c r="H41" s="20">
        <f>SUM(H6:H40)</f>
        <v>13</v>
      </c>
    </row>
    <row r="42" spans="1:8" ht="24.75" customHeight="1"/>
    <row r="43" spans="1:8" ht="24.75" customHeight="1"/>
    <row r="44" spans="1:8" ht="24.75" customHeight="1"/>
    <row r="45" spans="1:8" ht="24.75" customHeight="1"/>
    <row r="46" spans="1:8" ht="24.75" customHeight="1"/>
    <row r="47" spans="1:8" ht="24.75" customHeight="1"/>
    <row r="48" spans="1: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3.25" customHeight="1"/>
  </sheetData>
  <mergeCells count="4">
    <mergeCell ref="A4:A5"/>
    <mergeCell ref="B4:C4"/>
    <mergeCell ref="D4:E4"/>
    <mergeCell ref="F4:H4"/>
  </mergeCells>
  <pageMargins left="0.7" right="0.7" top="0.75" bottom="0.75" header="0.3" footer="0.3"/>
  <pageSetup paperSize="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64"/>
  <sheetViews>
    <sheetView workbookViewId="0">
      <pane xSplit="2" ySplit="5" topLeftCell="C27" activePane="bottomRight" state="frozen"/>
      <selection activeCell="K11" sqref="K11"/>
      <selection pane="topRight" activeCell="K11" sqref="K11"/>
      <selection pane="bottomLeft" activeCell="K11" sqref="K11"/>
      <selection pane="bottomRight" activeCell="D43" sqref="D43"/>
    </sheetView>
  </sheetViews>
  <sheetFormatPr baseColWidth="10" defaultRowHeight="16.5"/>
  <cols>
    <col min="1" max="1" width="2.7109375" customWidth="1"/>
    <col min="2" max="2" width="12.5703125" customWidth="1"/>
    <col min="3" max="3" width="6.140625" customWidth="1"/>
    <col min="4" max="4" width="6.140625" style="4" customWidth="1"/>
    <col min="5" max="8" width="6.140625" customWidth="1"/>
    <col min="9" max="9" width="5.5703125" customWidth="1"/>
    <col min="10" max="11" width="5.42578125" customWidth="1"/>
    <col min="12" max="12" width="4.42578125" style="4" customWidth="1"/>
  </cols>
  <sheetData>
    <row r="1" spans="1:12" ht="18.75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  <c r="L1" s="2"/>
    </row>
    <row r="2" spans="1:12">
      <c r="A2" s="3" t="s">
        <v>244</v>
      </c>
      <c r="E2" s="22"/>
    </row>
    <row r="3" spans="1:12" ht="17.25" thickBot="1">
      <c r="A3" s="3"/>
      <c r="E3" s="22"/>
    </row>
    <row r="4" spans="1:12" ht="16.5" customHeight="1" thickBot="1">
      <c r="A4" s="5"/>
      <c r="B4" s="126" t="s">
        <v>2</v>
      </c>
      <c r="C4" s="128" t="s">
        <v>245</v>
      </c>
      <c r="D4" s="129"/>
      <c r="E4" s="128" t="s">
        <v>246</v>
      </c>
      <c r="F4" s="129"/>
      <c r="G4" s="128" t="s">
        <v>247</v>
      </c>
      <c r="H4" s="129"/>
      <c r="I4" s="5"/>
      <c r="L4"/>
    </row>
    <row r="5" spans="1:12" ht="17.25" thickBot="1">
      <c r="A5" s="7"/>
      <c r="B5" s="127"/>
      <c r="C5" s="23" t="s">
        <v>4</v>
      </c>
      <c r="D5" s="24" t="s">
        <v>5</v>
      </c>
      <c r="E5" s="23" t="s">
        <v>4</v>
      </c>
      <c r="F5" s="24" t="s">
        <v>5</v>
      </c>
      <c r="G5" s="23" t="s">
        <v>4</v>
      </c>
      <c r="H5" s="24" t="s">
        <v>5</v>
      </c>
      <c r="I5" s="7"/>
      <c r="L5"/>
    </row>
    <row r="6" spans="1:12" ht="24.75" customHeight="1">
      <c r="A6" s="11"/>
      <c r="B6" s="26" t="s">
        <v>39</v>
      </c>
      <c r="C6" s="29"/>
      <c r="D6" s="29"/>
      <c r="E6" s="29">
        <v>5</v>
      </c>
      <c r="F6" s="29">
        <v>2</v>
      </c>
      <c r="G6" s="29"/>
      <c r="H6" s="30"/>
      <c r="I6" s="11"/>
      <c r="L6"/>
    </row>
    <row r="7" spans="1:12" ht="24.75" customHeight="1">
      <c r="A7" s="11"/>
      <c r="B7" s="12" t="s">
        <v>44</v>
      </c>
      <c r="C7" s="31"/>
      <c r="D7" s="31">
        <v>2</v>
      </c>
      <c r="E7" s="31"/>
      <c r="F7" s="31"/>
      <c r="G7" s="31"/>
      <c r="H7" s="32"/>
      <c r="I7" s="11"/>
      <c r="L7"/>
    </row>
    <row r="8" spans="1:12" ht="24.75" customHeight="1">
      <c r="A8" s="11"/>
      <c r="B8" s="12" t="s">
        <v>49</v>
      </c>
      <c r="C8" s="31"/>
      <c r="D8" s="31"/>
      <c r="E8" s="31">
        <v>2</v>
      </c>
      <c r="F8" s="31">
        <v>2</v>
      </c>
      <c r="G8" s="31"/>
      <c r="H8" s="32">
        <v>6</v>
      </c>
      <c r="I8" s="11"/>
      <c r="L8"/>
    </row>
    <row r="9" spans="1:12" ht="24.75" customHeight="1">
      <c r="A9" s="17"/>
      <c r="B9" s="12" t="s">
        <v>54</v>
      </c>
      <c r="C9" s="36"/>
      <c r="D9" s="36"/>
      <c r="E9" s="36">
        <v>1</v>
      </c>
      <c r="F9" s="36">
        <v>1</v>
      </c>
      <c r="G9" s="36"/>
      <c r="H9" s="37"/>
      <c r="I9" s="17"/>
      <c r="L9"/>
    </row>
    <row r="10" spans="1:12" ht="24.75" customHeight="1">
      <c r="A10" s="11"/>
      <c r="B10" s="12" t="s">
        <v>59</v>
      </c>
      <c r="C10" s="31"/>
      <c r="D10" s="31"/>
      <c r="E10" s="31">
        <v>3</v>
      </c>
      <c r="F10" s="31">
        <v>1</v>
      </c>
      <c r="G10" s="31"/>
      <c r="H10" s="32">
        <v>6</v>
      </c>
      <c r="I10" s="11"/>
      <c r="L10"/>
    </row>
    <row r="11" spans="1:12" ht="24.75" customHeight="1">
      <c r="A11" s="11"/>
      <c r="B11" s="12" t="s">
        <v>64</v>
      </c>
      <c r="C11" s="31"/>
      <c r="D11" s="31"/>
      <c r="E11" s="31"/>
      <c r="F11" s="31"/>
      <c r="G11" s="31"/>
      <c r="H11" s="32">
        <v>12</v>
      </c>
      <c r="I11" s="11"/>
      <c r="L11"/>
    </row>
    <row r="12" spans="1:12" ht="24.75" customHeight="1">
      <c r="A12" s="11"/>
      <c r="B12" s="12" t="s">
        <v>69</v>
      </c>
      <c r="C12" s="31"/>
      <c r="D12" s="31"/>
      <c r="E12" s="31">
        <v>3</v>
      </c>
      <c r="F12" s="31">
        <v>3</v>
      </c>
      <c r="G12" s="31"/>
      <c r="H12" s="32"/>
      <c r="I12" s="11"/>
      <c r="L12"/>
    </row>
    <row r="13" spans="1:12" ht="24.75" customHeight="1">
      <c r="A13" s="11"/>
      <c r="B13" s="12" t="s">
        <v>74</v>
      </c>
      <c r="C13" s="31"/>
      <c r="D13" s="31"/>
      <c r="E13" s="31"/>
      <c r="F13" s="31">
        <v>4</v>
      </c>
      <c r="G13" s="31"/>
      <c r="H13" s="32">
        <v>2</v>
      </c>
      <c r="I13" s="11"/>
      <c r="L13"/>
    </row>
    <row r="14" spans="1:12" ht="24.75" customHeight="1">
      <c r="A14" s="11"/>
      <c r="B14" s="12" t="s">
        <v>78</v>
      </c>
      <c r="C14" s="31"/>
      <c r="D14" s="31">
        <v>1</v>
      </c>
      <c r="E14" s="31"/>
      <c r="F14" s="31"/>
      <c r="G14" s="31">
        <v>6</v>
      </c>
      <c r="H14" s="32">
        <v>4</v>
      </c>
      <c r="I14" s="11"/>
      <c r="L14"/>
    </row>
    <row r="15" spans="1:12" ht="24.75" customHeight="1">
      <c r="A15" s="11"/>
      <c r="B15" s="12" t="s">
        <v>82</v>
      </c>
      <c r="C15" s="31"/>
      <c r="D15" s="31"/>
      <c r="E15" s="31">
        <v>1</v>
      </c>
      <c r="F15" s="31">
        <v>10</v>
      </c>
      <c r="G15" s="31"/>
      <c r="H15" s="32"/>
      <c r="I15" s="11"/>
      <c r="L15"/>
    </row>
    <row r="16" spans="1:12" ht="24.75" customHeight="1">
      <c r="A16" s="11"/>
      <c r="B16" s="12" t="s">
        <v>85</v>
      </c>
      <c r="C16" s="31"/>
      <c r="D16" s="31">
        <v>1</v>
      </c>
      <c r="E16" s="31"/>
      <c r="F16" s="31"/>
      <c r="G16" s="31"/>
      <c r="H16" s="32"/>
      <c r="I16" s="11"/>
      <c r="L16"/>
    </row>
    <row r="17" spans="1:12" ht="24.75" customHeight="1">
      <c r="A17" s="11"/>
      <c r="B17" s="12" t="s">
        <v>88</v>
      </c>
      <c r="C17" s="31"/>
      <c r="D17" s="31"/>
      <c r="E17" s="31">
        <v>1</v>
      </c>
      <c r="F17" s="31">
        <v>5</v>
      </c>
      <c r="G17" s="31"/>
      <c r="H17" s="32">
        <v>2</v>
      </c>
      <c r="I17" s="11"/>
      <c r="L17"/>
    </row>
    <row r="18" spans="1:12" ht="24.75" customHeight="1">
      <c r="A18" s="11"/>
      <c r="B18" s="12" t="s">
        <v>91</v>
      </c>
      <c r="C18" s="31">
        <v>1</v>
      </c>
      <c r="D18" s="31"/>
      <c r="E18" s="31"/>
      <c r="F18" s="31"/>
      <c r="G18" s="31"/>
      <c r="H18" s="32"/>
      <c r="I18" s="11"/>
      <c r="L18"/>
    </row>
    <row r="19" spans="1:12" ht="24.75" customHeight="1">
      <c r="A19" s="11"/>
      <c r="B19" s="12" t="s">
        <v>94</v>
      </c>
      <c r="C19" s="31"/>
      <c r="D19" s="31"/>
      <c r="E19" s="31"/>
      <c r="F19" s="31">
        <v>3</v>
      </c>
      <c r="G19" s="31"/>
      <c r="H19" s="32"/>
      <c r="I19" s="11"/>
      <c r="L19"/>
    </row>
    <row r="20" spans="1:12" ht="24.75" customHeight="1">
      <c r="A20" s="11"/>
      <c r="B20" s="12" t="s">
        <v>97</v>
      </c>
      <c r="C20" s="31"/>
      <c r="D20" s="31"/>
      <c r="E20" s="31"/>
      <c r="F20" s="31">
        <v>1</v>
      </c>
      <c r="G20" s="31"/>
      <c r="H20" s="32"/>
      <c r="I20" s="11"/>
      <c r="L20"/>
    </row>
    <row r="21" spans="1:12" ht="24.75" customHeight="1">
      <c r="A21" s="11"/>
      <c r="B21" s="12" t="s">
        <v>100</v>
      </c>
      <c r="C21" s="31"/>
      <c r="D21" s="31">
        <v>1</v>
      </c>
      <c r="E21" s="31">
        <v>1</v>
      </c>
      <c r="F21" s="31">
        <v>1</v>
      </c>
      <c r="G21" s="31"/>
      <c r="H21" s="32">
        <v>2</v>
      </c>
      <c r="I21" s="11"/>
      <c r="L21"/>
    </row>
    <row r="22" spans="1:12" ht="24.75" customHeight="1">
      <c r="A22" s="11"/>
      <c r="B22" s="12" t="s">
        <v>103</v>
      </c>
      <c r="C22" s="31"/>
      <c r="D22" s="31"/>
      <c r="E22" s="31">
        <v>3</v>
      </c>
      <c r="F22" s="31">
        <v>2</v>
      </c>
      <c r="G22" s="31"/>
      <c r="H22" s="32"/>
      <c r="I22" s="11"/>
      <c r="L22"/>
    </row>
    <row r="23" spans="1:12" ht="24.75" customHeight="1">
      <c r="A23" s="11"/>
      <c r="B23" s="12" t="s">
        <v>106</v>
      </c>
      <c r="C23" s="31"/>
      <c r="D23" s="31"/>
      <c r="E23" s="31"/>
      <c r="F23" s="31">
        <v>4</v>
      </c>
      <c r="G23" s="31"/>
      <c r="H23" s="32"/>
      <c r="I23" s="11"/>
      <c r="L23"/>
    </row>
    <row r="24" spans="1:12" ht="24.75" customHeight="1">
      <c r="A24" s="11"/>
      <c r="B24" s="12" t="s">
        <v>109</v>
      </c>
      <c r="C24" s="31"/>
      <c r="D24" s="31"/>
      <c r="E24" s="31">
        <v>3</v>
      </c>
      <c r="F24" s="31">
        <v>2</v>
      </c>
      <c r="G24" s="31"/>
      <c r="H24" s="32"/>
      <c r="I24" s="11"/>
      <c r="L24"/>
    </row>
    <row r="25" spans="1:12" ht="24.75" customHeight="1">
      <c r="A25" s="11"/>
      <c r="B25" s="12" t="s">
        <v>112</v>
      </c>
      <c r="C25" s="31"/>
      <c r="D25" s="31"/>
      <c r="E25" s="31">
        <v>4</v>
      </c>
      <c r="F25" s="31">
        <v>1</v>
      </c>
      <c r="G25" s="31"/>
      <c r="H25" s="32"/>
      <c r="I25" s="11"/>
      <c r="L25"/>
    </row>
    <row r="26" spans="1:12" ht="24.75" customHeight="1">
      <c r="A26" s="11"/>
      <c r="B26" s="12" t="s">
        <v>115</v>
      </c>
      <c r="C26" s="31"/>
      <c r="D26" s="31"/>
      <c r="E26" s="31">
        <v>2</v>
      </c>
      <c r="F26" s="31">
        <v>2</v>
      </c>
      <c r="G26" s="31"/>
      <c r="H26" s="32"/>
      <c r="I26" s="11"/>
      <c r="L26"/>
    </row>
    <row r="27" spans="1:12" ht="24.75" customHeight="1">
      <c r="A27" s="11"/>
      <c r="B27" s="12" t="s">
        <v>118</v>
      </c>
      <c r="C27" s="31"/>
      <c r="D27" s="31"/>
      <c r="E27" s="31"/>
      <c r="F27" s="31">
        <v>1</v>
      </c>
      <c r="G27" s="31"/>
      <c r="H27" s="32"/>
      <c r="I27" s="11"/>
      <c r="L27"/>
    </row>
    <row r="28" spans="1:12" ht="24.75" customHeight="1">
      <c r="A28" s="11"/>
      <c r="B28" s="12" t="s">
        <v>121</v>
      </c>
      <c r="C28" s="31"/>
      <c r="D28" s="31"/>
      <c r="E28" s="31">
        <v>2</v>
      </c>
      <c r="F28" s="31">
        <v>2</v>
      </c>
      <c r="G28" s="31"/>
      <c r="H28" s="32"/>
      <c r="I28" s="11"/>
      <c r="L28"/>
    </row>
    <row r="29" spans="1:12" ht="24.75" customHeight="1">
      <c r="A29" s="11"/>
      <c r="B29" s="12" t="s">
        <v>124</v>
      </c>
      <c r="C29" s="31"/>
      <c r="D29" s="31"/>
      <c r="E29" s="31"/>
      <c r="F29" s="31">
        <v>3</v>
      </c>
      <c r="G29" s="31"/>
      <c r="H29" s="32"/>
      <c r="I29" s="11"/>
      <c r="L29"/>
    </row>
    <row r="30" spans="1:12" ht="24.75" customHeight="1">
      <c r="A30" s="11"/>
      <c r="B30" s="12" t="s">
        <v>126</v>
      </c>
      <c r="C30" s="31"/>
      <c r="D30" s="31"/>
      <c r="E30" s="31">
        <v>2</v>
      </c>
      <c r="F30" s="31">
        <v>2</v>
      </c>
      <c r="G30" s="31"/>
      <c r="H30" s="32"/>
      <c r="I30" s="11"/>
      <c r="L30"/>
    </row>
    <row r="31" spans="1:12" ht="24.75" customHeight="1">
      <c r="A31" s="11"/>
      <c r="B31" s="12" t="s">
        <v>129</v>
      </c>
      <c r="C31" s="31"/>
      <c r="D31" s="31"/>
      <c r="E31" s="31">
        <v>1</v>
      </c>
      <c r="F31" s="31">
        <v>2</v>
      </c>
      <c r="G31" s="31"/>
      <c r="H31" s="32"/>
      <c r="I31" s="11"/>
      <c r="L31"/>
    </row>
    <row r="32" spans="1:12" ht="24.75" customHeight="1">
      <c r="A32" s="11"/>
      <c r="B32" s="12" t="s">
        <v>132</v>
      </c>
      <c r="C32" s="31"/>
      <c r="D32" s="31"/>
      <c r="E32" s="31"/>
      <c r="F32" s="31">
        <v>4</v>
      </c>
      <c r="G32" s="31">
        <v>4</v>
      </c>
      <c r="H32" s="32">
        <v>6</v>
      </c>
      <c r="I32" s="11"/>
      <c r="L32"/>
    </row>
    <row r="33" spans="1:12" ht="24.75" customHeight="1">
      <c r="A33" s="11"/>
      <c r="B33" s="12" t="s">
        <v>135</v>
      </c>
      <c r="C33" s="31">
        <v>1</v>
      </c>
      <c r="D33" s="31"/>
      <c r="E33" s="31">
        <v>3</v>
      </c>
      <c r="F33" s="31"/>
      <c r="G33" s="31"/>
      <c r="H33" s="32"/>
      <c r="I33" s="11"/>
      <c r="L33"/>
    </row>
    <row r="34" spans="1:12" ht="24.75" customHeight="1">
      <c r="A34" s="11"/>
      <c r="B34" s="12" t="s">
        <v>138</v>
      </c>
      <c r="C34" s="31"/>
      <c r="D34" s="31"/>
      <c r="E34" s="31"/>
      <c r="F34" s="31"/>
      <c r="G34" s="31"/>
      <c r="H34" s="32"/>
      <c r="I34" s="11"/>
      <c r="L34"/>
    </row>
    <row r="35" spans="1:12" ht="24.75" customHeight="1">
      <c r="A35" s="11"/>
      <c r="B35" s="12" t="s">
        <v>141</v>
      </c>
      <c r="C35" s="31"/>
      <c r="D35" s="31"/>
      <c r="E35" s="31">
        <v>4</v>
      </c>
      <c r="F35" s="31">
        <v>3</v>
      </c>
      <c r="G35" s="74">
        <v>8</v>
      </c>
      <c r="H35" s="79">
        <v>6</v>
      </c>
      <c r="I35" s="11"/>
      <c r="L35"/>
    </row>
    <row r="36" spans="1:12" ht="24.75" customHeight="1">
      <c r="A36" s="11"/>
      <c r="B36" s="12" t="s">
        <v>144</v>
      </c>
      <c r="C36" s="31"/>
      <c r="D36" s="31"/>
      <c r="E36" s="31">
        <v>3</v>
      </c>
      <c r="F36" s="31">
        <v>5</v>
      </c>
      <c r="G36" s="31"/>
      <c r="H36" s="32"/>
      <c r="I36" s="11"/>
      <c r="L36"/>
    </row>
    <row r="37" spans="1:12" ht="24.75" customHeight="1">
      <c r="A37" s="11"/>
      <c r="B37" s="12" t="s">
        <v>147</v>
      </c>
      <c r="C37" s="31"/>
      <c r="D37" s="31"/>
      <c r="E37" s="31">
        <v>2</v>
      </c>
      <c r="F37" s="31">
        <v>3</v>
      </c>
      <c r="G37" s="31"/>
      <c r="H37" s="32"/>
      <c r="I37" s="11"/>
      <c r="L37"/>
    </row>
    <row r="38" spans="1:12" ht="24.75" customHeight="1">
      <c r="A38" s="11"/>
      <c r="B38" s="12" t="s">
        <v>150</v>
      </c>
      <c r="C38" s="31"/>
      <c r="D38" s="31"/>
      <c r="E38" s="31">
        <v>2</v>
      </c>
      <c r="F38" s="31"/>
      <c r="G38" s="31"/>
      <c r="H38" s="32"/>
      <c r="I38" s="11"/>
      <c r="L38"/>
    </row>
    <row r="39" spans="1:12" ht="24.75" customHeight="1">
      <c r="A39" s="17"/>
      <c r="B39" s="12" t="s">
        <v>153</v>
      </c>
      <c r="C39" s="31">
        <v>1</v>
      </c>
      <c r="D39" s="31"/>
      <c r="E39" s="31"/>
      <c r="F39" s="31"/>
      <c r="G39" s="31"/>
      <c r="H39" s="32"/>
      <c r="I39" s="17"/>
      <c r="L39"/>
    </row>
    <row r="40" spans="1:12" ht="24.75" customHeight="1">
      <c r="A40" s="17"/>
      <c r="B40" s="12" t="s">
        <v>155</v>
      </c>
      <c r="C40" s="31"/>
      <c r="D40" s="31"/>
      <c r="E40" s="31"/>
      <c r="F40" s="31">
        <v>1</v>
      </c>
      <c r="G40" s="31"/>
      <c r="H40" s="32"/>
      <c r="I40" s="17"/>
      <c r="L40"/>
    </row>
    <row r="41" spans="1:12" ht="24.75" customHeight="1">
      <c r="A41" s="17"/>
      <c r="B41" s="12" t="s">
        <v>156</v>
      </c>
      <c r="C41" s="31"/>
      <c r="D41" s="31"/>
      <c r="E41" s="31"/>
      <c r="F41" s="31">
        <v>5</v>
      </c>
      <c r="G41" s="31"/>
      <c r="H41" s="32"/>
      <c r="I41" s="17"/>
      <c r="L41"/>
    </row>
    <row r="42" spans="1:12" ht="24.75" customHeight="1">
      <c r="A42" s="17"/>
      <c r="B42" s="12" t="s">
        <v>157</v>
      </c>
      <c r="C42" s="31"/>
      <c r="D42" s="31"/>
      <c r="E42" s="31">
        <v>1</v>
      </c>
      <c r="F42" s="31">
        <v>1</v>
      </c>
      <c r="G42" s="31"/>
      <c r="H42" s="32"/>
      <c r="I42" s="17"/>
      <c r="L42"/>
    </row>
    <row r="43" spans="1:12" ht="24.75" customHeight="1">
      <c r="A43" s="11"/>
      <c r="B43" s="12" t="s">
        <v>158</v>
      </c>
      <c r="C43" s="31"/>
      <c r="D43" s="31"/>
      <c r="E43" s="31"/>
      <c r="F43" s="31"/>
      <c r="G43" s="31"/>
      <c r="H43" s="32"/>
      <c r="I43" s="11"/>
      <c r="L43"/>
    </row>
    <row r="44" spans="1:12" ht="24.75" customHeight="1">
      <c r="A44" s="11"/>
      <c r="B44" s="12" t="s">
        <v>159</v>
      </c>
      <c r="C44" s="31"/>
      <c r="D44" s="31">
        <v>1</v>
      </c>
      <c r="E44" s="31"/>
      <c r="F44" s="31"/>
      <c r="G44" s="31"/>
      <c r="H44" s="32"/>
      <c r="I44" s="11"/>
      <c r="L44"/>
    </row>
    <row r="45" spans="1:12" ht="24.75" customHeight="1">
      <c r="A45" s="11"/>
      <c r="B45" s="12" t="s">
        <v>160</v>
      </c>
      <c r="C45" s="31"/>
      <c r="D45" s="31"/>
      <c r="E45" s="31">
        <v>4</v>
      </c>
      <c r="F45" s="31">
        <v>8</v>
      </c>
      <c r="G45" s="31"/>
      <c r="H45" s="32"/>
      <c r="I45" s="11"/>
      <c r="L45"/>
    </row>
    <row r="46" spans="1:12" ht="24.75" customHeight="1">
      <c r="A46" s="11"/>
      <c r="B46" s="12" t="s">
        <v>161</v>
      </c>
      <c r="C46" s="31"/>
      <c r="D46" s="31"/>
      <c r="E46" s="31">
        <v>1</v>
      </c>
      <c r="F46" s="31">
        <v>8</v>
      </c>
      <c r="G46" s="31"/>
      <c r="H46" s="32">
        <v>12</v>
      </c>
      <c r="I46" s="11"/>
      <c r="L46"/>
    </row>
    <row r="47" spans="1:12" ht="24.75" customHeight="1">
      <c r="A47" s="11"/>
      <c r="B47" s="12" t="s">
        <v>162</v>
      </c>
      <c r="C47" s="31"/>
      <c r="D47" s="31"/>
      <c r="E47" s="31">
        <v>3</v>
      </c>
      <c r="F47" s="31">
        <v>9</v>
      </c>
      <c r="G47" s="31"/>
      <c r="H47" s="32"/>
      <c r="I47" s="11"/>
      <c r="L47"/>
    </row>
    <row r="48" spans="1:12" ht="24.75" customHeight="1">
      <c r="A48" s="11"/>
      <c r="B48" s="12" t="s">
        <v>163</v>
      </c>
      <c r="C48" s="31"/>
      <c r="D48" s="31">
        <v>1</v>
      </c>
      <c r="E48" s="31"/>
      <c r="F48" s="31">
        <v>1</v>
      </c>
      <c r="G48" s="31"/>
      <c r="H48" s="32">
        <v>4</v>
      </c>
      <c r="I48" s="11"/>
      <c r="L48"/>
    </row>
    <row r="49" spans="1:12" ht="24.75" customHeight="1">
      <c r="A49" s="11"/>
      <c r="B49" s="12" t="s">
        <v>164</v>
      </c>
      <c r="C49" s="31"/>
      <c r="D49" s="31"/>
      <c r="E49" s="31">
        <v>1</v>
      </c>
      <c r="F49" s="31">
        <v>1</v>
      </c>
      <c r="G49" s="31"/>
      <c r="H49" s="32">
        <v>14</v>
      </c>
      <c r="I49" s="11"/>
      <c r="L49"/>
    </row>
    <row r="50" spans="1:12" ht="24.75" customHeight="1">
      <c r="A50" s="11"/>
      <c r="B50" s="12" t="s">
        <v>165</v>
      </c>
      <c r="C50" s="31"/>
      <c r="D50" s="31"/>
      <c r="E50" s="31"/>
      <c r="F50" s="31">
        <v>1</v>
      </c>
      <c r="G50" s="31"/>
      <c r="H50" s="32"/>
      <c r="I50" s="11"/>
      <c r="L50"/>
    </row>
    <row r="51" spans="1:12" ht="24.75" customHeight="1">
      <c r="A51" s="11"/>
      <c r="B51" s="12" t="s">
        <v>166</v>
      </c>
      <c r="C51" s="31"/>
      <c r="D51" s="31"/>
      <c r="E51" s="31"/>
      <c r="F51" s="31">
        <v>1</v>
      </c>
      <c r="G51" s="31"/>
      <c r="H51" s="32"/>
      <c r="I51" s="11"/>
      <c r="L51"/>
    </row>
    <row r="52" spans="1:12" ht="24.75" customHeight="1">
      <c r="A52" s="11"/>
      <c r="B52" s="12" t="s">
        <v>167</v>
      </c>
      <c r="C52" s="31"/>
      <c r="D52" s="31"/>
      <c r="E52" s="31"/>
      <c r="F52" s="31">
        <v>5</v>
      </c>
      <c r="G52" s="31">
        <v>4</v>
      </c>
      <c r="H52" s="32">
        <v>2</v>
      </c>
      <c r="I52" s="11"/>
      <c r="L52"/>
    </row>
    <row r="53" spans="1:12" ht="24.75" customHeight="1">
      <c r="A53" s="11"/>
      <c r="B53" s="12" t="s">
        <v>168</v>
      </c>
      <c r="C53" s="31">
        <v>1</v>
      </c>
      <c r="D53" s="31"/>
      <c r="E53" s="31"/>
      <c r="F53" s="31">
        <v>1</v>
      </c>
      <c r="G53" s="31"/>
      <c r="H53" s="32">
        <v>2</v>
      </c>
      <c r="I53" s="11"/>
      <c r="L53"/>
    </row>
    <row r="54" spans="1:12" ht="24.75" customHeight="1">
      <c r="A54" s="11"/>
      <c r="B54" s="12" t="s">
        <v>169</v>
      </c>
      <c r="C54" s="31">
        <v>1</v>
      </c>
      <c r="D54" s="31"/>
      <c r="E54" s="31">
        <v>2</v>
      </c>
      <c r="F54" s="31">
        <v>7</v>
      </c>
      <c r="G54" s="31"/>
      <c r="H54" s="32"/>
      <c r="I54" s="11"/>
      <c r="L54"/>
    </row>
    <row r="55" spans="1:12" ht="24.75" customHeight="1">
      <c r="A55" s="11"/>
      <c r="B55" s="12" t="s">
        <v>170</v>
      </c>
      <c r="C55" s="31"/>
      <c r="D55" s="31"/>
      <c r="E55" s="31"/>
      <c r="F55" s="31">
        <v>1</v>
      </c>
      <c r="G55" s="31"/>
      <c r="H55" s="32"/>
      <c r="I55" s="11"/>
      <c r="L55"/>
    </row>
    <row r="56" spans="1:12" ht="24.75" customHeight="1">
      <c r="A56" s="11"/>
      <c r="B56" s="12" t="s">
        <v>171</v>
      </c>
      <c r="C56" s="31"/>
      <c r="D56" s="31"/>
      <c r="E56" s="31">
        <v>2</v>
      </c>
      <c r="F56" s="31">
        <v>1</v>
      </c>
      <c r="G56" s="31"/>
      <c r="H56" s="32"/>
      <c r="I56" s="11"/>
      <c r="L56"/>
    </row>
    <row r="57" spans="1:12" ht="24.75" customHeight="1">
      <c r="A57" s="11"/>
      <c r="B57" s="12" t="s">
        <v>172</v>
      </c>
      <c r="C57" s="31"/>
      <c r="D57" s="31"/>
      <c r="E57" s="31">
        <v>2</v>
      </c>
      <c r="F57" s="31"/>
      <c r="G57" s="31"/>
      <c r="H57" s="32"/>
      <c r="I57" s="11"/>
      <c r="L57"/>
    </row>
    <row r="58" spans="1:12" ht="24.75" customHeight="1">
      <c r="A58" s="11"/>
      <c r="B58" s="12" t="s">
        <v>173</v>
      </c>
      <c r="C58" s="31"/>
      <c r="D58" s="31"/>
      <c r="E58" s="31"/>
      <c r="F58" s="31"/>
      <c r="G58" s="31"/>
      <c r="H58" s="32"/>
      <c r="I58" s="11"/>
      <c r="L58"/>
    </row>
    <row r="59" spans="1:12" ht="24.75" customHeight="1">
      <c r="A59" s="11"/>
      <c r="B59" s="12" t="s">
        <v>174</v>
      </c>
      <c r="C59" s="31"/>
      <c r="D59" s="31"/>
      <c r="E59" s="31">
        <v>1</v>
      </c>
      <c r="F59" s="31">
        <v>3</v>
      </c>
      <c r="G59" s="31"/>
      <c r="H59" s="32"/>
      <c r="I59" s="11"/>
      <c r="L59"/>
    </row>
    <row r="60" spans="1:12" ht="24.75" customHeight="1">
      <c r="A60" s="11"/>
      <c r="B60" s="12" t="s">
        <v>175</v>
      </c>
      <c r="C60" s="31"/>
      <c r="D60" s="31"/>
      <c r="E60" s="31">
        <v>3</v>
      </c>
      <c r="F60" s="31">
        <v>4</v>
      </c>
      <c r="G60" s="31"/>
      <c r="H60" s="32"/>
      <c r="I60" s="11"/>
      <c r="L60"/>
    </row>
    <row r="61" spans="1:12" ht="24.75" customHeight="1" thickBot="1">
      <c r="A61" s="11"/>
      <c r="B61" s="44" t="s">
        <v>176</v>
      </c>
      <c r="C61" s="49"/>
      <c r="D61" s="49"/>
      <c r="E61" s="49">
        <v>1</v>
      </c>
      <c r="F61" s="49"/>
      <c r="G61" s="49">
        <v>6</v>
      </c>
      <c r="H61" s="50"/>
      <c r="I61" s="11"/>
      <c r="L61"/>
    </row>
    <row r="62" spans="1:12" ht="23.25" customHeight="1" thickBot="1">
      <c r="A62" s="21"/>
      <c r="B62" s="51" t="s">
        <v>20</v>
      </c>
      <c r="C62" s="52">
        <f>SUM(C6:C61)</f>
        <v>5</v>
      </c>
      <c r="D62" s="53">
        <f>SUM(D6:D61)</f>
        <v>7</v>
      </c>
      <c r="E62" s="52">
        <f t="shared" ref="E62:H62" si="0">SUM(E6:E61)</f>
        <v>69</v>
      </c>
      <c r="F62" s="53">
        <f t="shared" si="0"/>
        <v>127</v>
      </c>
      <c r="G62" s="52">
        <f t="shared" si="0"/>
        <v>28</v>
      </c>
      <c r="H62" s="53">
        <f t="shared" si="0"/>
        <v>80</v>
      </c>
      <c r="I62" s="21"/>
      <c r="L62"/>
    </row>
    <row r="63" spans="1:12">
      <c r="F63" s="54"/>
      <c r="G63" s="54"/>
      <c r="H63" s="54"/>
      <c r="I63" s="54"/>
      <c r="J63" s="54"/>
      <c r="K63" s="54"/>
    </row>
    <row r="64" spans="1:12">
      <c r="F64" s="54"/>
      <c r="G64" s="54"/>
      <c r="H64" s="54"/>
      <c r="I64" s="54"/>
      <c r="J64" s="54"/>
      <c r="K64" s="54"/>
    </row>
  </sheetData>
  <mergeCells count="4">
    <mergeCell ref="B4:B5"/>
    <mergeCell ref="C4:D4"/>
    <mergeCell ref="E4:F4"/>
    <mergeCell ref="G4:H4"/>
  </mergeCells>
  <pageMargins left="0.7" right="0.7" top="0.75" bottom="0.75" header="0.3" footer="0.3"/>
  <pageSetup paperSize="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W64"/>
  <sheetViews>
    <sheetView workbookViewId="0">
      <selection activeCell="E16" sqref="E16"/>
    </sheetView>
  </sheetViews>
  <sheetFormatPr baseColWidth="10" defaultRowHeight="16.5"/>
  <cols>
    <col min="1" max="1" width="11.5703125" customWidth="1"/>
    <col min="2" max="5" width="5.42578125" customWidth="1"/>
    <col min="6" max="6" width="4.42578125" style="4" customWidth="1"/>
    <col min="7" max="7" width="11.5703125" customWidth="1"/>
    <col min="8" max="12" width="5.42578125" customWidth="1"/>
    <col min="13" max="13" width="5.5703125" customWidth="1"/>
    <col min="14" max="14" width="4.42578125" style="4" customWidth="1"/>
    <col min="15" max="15" width="11.5703125" customWidth="1"/>
    <col min="16" max="20" width="5.42578125" customWidth="1"/>
    <col min="21" max="21" width="10.42578125" customWidth="1"/>
    <col min="22" max="23" width="10.85546875" customWidth="1"/>
    <col min="24" max="24" width="4.28515625" customWidth="1"/>
  </cols>
  <sheetData>
    <row r="1" spans="1:23" ht="18.75">
      <c r="A1" s="1" t="s">
        <v>0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1"/>
    </row>
    <row r="2" spans="1:23">
      <c r="A2" s="3" t="s">
        <v>248</v>
      </c>
      <c r="G2" s="22"/>
      <c r="O2" s="22"/>
      <c r="U2" s="22"/>
    </row>
    <row r="3" spans="1:23" ht="17.25" thickBot="1"/>
    <row r="4" spans="1:23" ht="16.5" customHeight="1" thickBot="1">
      <c r="A4" s="126" t="s">
        <v>2</v>
      </c>
      <c r="B4" s="128" t="s">
        <v>249</v>
      </c>
      <c r="C4" s="129"/>
      <c r="D4" s="128" t="s">
        <v>250</v>
      </c>
      <c r="E4" s="129"/>
      <c r="F4" s="5"/>
      <c r="G4" s="126" t="s">
        <v>2</v>
      </c>
      <c r="H4" s="128" t="s">
        <v>250</v>
      </c>
      <c r="I4" s="129"/>
      <c r="J4" s="128" t="s">
        <v>249</v>
      </c>
      <c r="K4" s="129"/>
      <c r="L4" s="128" t="s">
        <v>251</v>
      </c>
      <c r="M4" s="129"/>
      <c r="N4" s="5"/>
      <c r="O4" s="126" t="s">
        <v>2</v>
      </c>
      <c r="P4" s="128" t="s">
        <v>250</v>
      </c>
      <c r="Q4" s="129"/>
      <c r="R4" s="128" t="s">
        <v>249</v>
      </c>
      <c r="S4" s="129"/>
      <c r="T4" s="5"/>
      <c r="U4" s="126" t="s">
        <v>178</v>
      </c>
      <c r="V4" s="128" t="s">
        <v>252</v>
      </c>
      <c r="W4" s="129"/>
    </row>
    <row r="5" spans="1:23" ht="17.25" thickBot="1">
      <c r="A5" s="127"/>
      <c r="B5" s="6" t="s">
        <v>4</v>
      </c>
      <c r="C5" s="6" t="s">
        <v>5</v>
      </c>
      <c r="D5" s="6" t="s">
        <v>4</v>
      </c>
      <c r="E5" s="6" t="s">
        <v>5</v>
      </c>
      <c r="F5" s="7"/>
      <c r="G5" s="127"/>
      <c r="H5" s="23" t="s">
        <v>4</v>
      </c>
      <c r="I5" s="55" t="s">
        <v>5</v>
      </c>
      <c r="J5" s="23" t="s">
        <v>4</v>
      </c>
      <c r="K5" s="55" t="s">
        <v>5</v>
      </c>
      <c r="L5" s="23" t="s">
        <v>4</v>
      </c>
      <c r="M5" s="55" t="s">
        <v>5</v>
      </c>
      <c r="N5" s="7"/>
      <c r="O5" s="130"/>
      <c r="P5" s="55" t="s">
        <v>4</v>
      </c>
      <c r="Q5" s="55" t="s">
        <v>5</v>
      </c>
      <c r="R5" s="55" t="s">
        <v>4</v>
      </c>
      <c r="S5" s="55" t="s">
        <v>5</v>
      </c>
      <c r="T5" s="7"/>
      <c r="U5" s="127"/>
      <c r="V5" s="25" t="s">
        <v>4</v>
      </c>
      <c r="W5" s="6" t="s">
        <v>5</v>
      </c>
    </row>
    <row r="6" spans="1:23" ht="24.75" customHeight="1">
      <c r="A6" s="26" t="s">
        <v>38</v>
      </c>
      <c r="B6" s="29"/>
      <c r="C6" s="29"/>
      <c r="D6" s="29"/>
      <c r="E6" s="30"/>
      <c r="F6" s="11"/>
      <c r="G6" s="26" t="s">
        <v>39</v>
      </c>
      <c r="H6" s="29"/>
      <c r="I6" s="29">
        <v>1</v>
      </c>
      <c r="J6" s="29"/>
      <c r="K6" s="29"/>
      <c r="L6" s="29"/>
      <c r="M6" s="30"/>
      <c r="N6" s="11"/>
      <c r="O6" s="26" t="s">
        <v>41</v>
      </c>
      <c r="P6" s="29"/>
      <c r="Q6" s="29"/>
      <c r="R6" s="29"/>
      <c r="S6" s="30"/>
      <c r="T6" s="11"/>
      <c r="U6" s="26" t="s">
        <v>250</v>
      </c>
      <c r="V6" s="33">
        <v>4</v>
      </c>
      <c r="W6" s="30">
        <v>3</v>
      </c>
    </row>
    <row r="7" spans="1:23" ht="24.75" customHeight="1">
      <c r="A7" s="12" t="s">
        <v>43</v>
      </c>
      <c r="B7" s="31"/>
      <c r="C7" s="31"/>
      <c r="D7" s="31"/>
      <c r="E7" s="32"/>
      <c r="F7" s="11"/>
      <c r="G7" s="12" t="s">
        <v>44</v>
      </c>
      <c r="H7" s="31"/>
      <c r="I7" s="31"/>
      <c r="J7" s="31"/>
      <c r="K7" s="31"/>
      <c r="L7" s="31"/>
      <c r="M7" s="32"/>
      <c r="N7" s="11"/>
      <c r="O7" s="12" t="s">
        <v>46</v>
      </c>
      <c r="P7" s="36"/>
      <c r="Q7" s="36">
        <v>1</v>
      </c>
      <c r="R7" s="36">
        <v>1</v>
      </c>
      <c r="S7" s="37"/>
      <c r="T7" s="11"/>
      <c r="U7" s="38" t="s">
        <v>249</v>
      </c>
      <c r="V7" s="39">
        <v>2</v>
      </c>
      <c r="W7" s="14">
        <v>5</v>
      </c>
    </row>
    <row r="8" spans="1:23" ht="24.75" customHeight="1">
      <c r="A8" s="12" t="s">
        <v>48</v>
      </c>
      <c r="B8" s="31"/>
      <c r="C8" s="31"/>
      <c r="D8" s="31"/>
      <c r="E8" s="32"/>
      <c r="F8" s="11"/>
      <c r="G8" s="12" t="s">
        <v>49</v>
      </c>
      <c r="H8" s="31"/>
      <c r="I8" s="31"/>
      <c r="J8" s="31"/>
      <c r="K8" s="31"/>
      <c r="L8" s="31"/>
      <c r="M8" s="32"/>
      <c r="N8" s="11"/>
      <c r="O8" s="12" t="s">
        <v>51</v>
      </c>
      <c r="P8" s="31"/>
      <c r="Q8" s="31"/>
      <c r="R8" s="31"/>
      <c r="S8" s="32"/>
      <c r="T8" s="11"/>
      <c r="U8" s="38" t="s">
        <v>217</v>
      </c>
      <c r="V8" s="39">
        <v>1</v>
      </c>
      <c r="W8" s="32">
        <v>5</v>
      </c>
    </row>
    <row r="9" spans="1:23" ht="24.75" customHeight="1">
      <c r="A9" s="12" t="s">
        <v>53</v>
      </c>
      <c r="B9" s="36"/>
      <c r="C9" s="36"/>
      <c r="D9" s="36"/>
      <c r="E9" s="37"/>
      <c r="F9" s="17"/>
      <c r="G9" s="12" t="s">
        <v>54</v>
      </c>
      <c r="H9" s="36"/>
      <c r="I9" s="36"/>
      <c r="J9" s="36"/>
      <c r="K9" s="36"/>
      <c r="L9" s="36"/>
      <c r="M9" s="37"/>
      <c r="N9" s="17"/>
      <c r="O9" s="12" t="s">
        <v>56</v>
      </c>
      <c r="P9" s="31"/>
      <c r="Q9" s="31"/>
      <c r="R9" s="31"/>
      <c r="S9" s="32"/>
      <c r="T9" s="17"/>
      <c r="U9" s="38" t="s">
        <v>251</v>
      </c>
      <c r="V9" s="42">
        <v>2</v>
      </c>
      <c r="W9" s="37">
        <v>1</v>
      </c>
    </row>
    <row r="10" spans="1:23" ht="24.75" customHeight="1" thickBot="1">
      <c r="A10" s="12" t="s">
        <v>58</v>
      </c>
      <c r="B10" s="31"/>
      <c r="C10" s="31"/>
      <c r="D10" s="31"/>
      <c r="E10" s="32"/>
      <c r="F10" s="11"/>
      <c r="G10" s="12" t="s">
        <v>59</v>
      </c>
      <c r="H10" s="31"/>
      <c r="I10" s="31"/>
      <c r="J10" s="31"/>
      <c r="K10" s="31"/>
      <c r="L10" s="31"/>
      <c r="M10" s="32"/>
      <c r="N10" s="11"/>
      <c r="O10" s="12" t="s">
        <v>61</v>
      </c>
      <c r="P10" s="31"/>
      <c r="Q10" s="31"/>
      <c r="R10" s="31"/>
      <c r="S10" s="32"/>
      <c r="T10" s="11"/>
      <c r="U10" s="38" t="s">
        <v>226</v>
      </c>
      <c r="V10" s="39"/>
      <c r="W10" s="32">
        <v>1</v>
      </c>
    </row>
    <row r="11" spans="1:23" ht="24.75" customHeight="1" thickBot="1">
      <c r="A11" s="12" t="s">
        <v>63</v>
      </c>
      <c r="B11" s="31"/>
      <c r="C11" s="31"/>
      <c r="D11" s="31"/>
      <c r="E11" s="32"/>
      <c r="F11" s="11"/>
      <c r="G11" s="12" t="s">
        <v>64</v>
      </c>
      <c r="H11" s="31"/>
      <c r="I11" s="31"/>
      <c r="J11" s="31"/>
      <c r="K11" s="31"/>
      <c r="L11" s="31"/>
      <c r="M11" s="32"/>
      <c r="N11" s="11"/>
      <c r="O11" s="12" t="s">
        <v>66</v>
      </c>
      <c r="P11" s="31"/>
      <c r="Q11" s="31"/>
      <c r="R11" s="31"/>
      <c r="S11" s="32"/>
      <c r="T11" s="11"/>
      <c r="U11" s="18" t="s">
        <v>20</v>
      </c>
      <c r="V11" s="19">
        <f>SUM(V6:V10)</f>
        <v>9</v>
      </c>
      <c r="W11" s="20">
        <f>SUM(W6:W10)</f>
        <v>15</v>
      </c>
    </row>
    <row r="12" spans="1:23" ht="24.75" customHeight="1">
      <c r="A12" s="12" t="s">
        <v>68</v>
      </c>
      <c r="B12" s="31"/>
      <c r="C12" s="31"/>
      <c r="D12" s="31"/>
      <c r="E12" s="32"/>
      <c r="F12" s="11"/>
      <c r="G12" s="12" t="s">
        <v>69</v>
      </c>
      <c r="H12" s="31"/>
      <c r="I12" s="31"/>
      <c r="J12" s="31"/>
      <c r="K12" s="31"/>
      <c r="L12" s="31"/>
      <c r="M12" s="32"/>
      <c r="N12" s="11"/>
      <c r="O12" s="12" t="s">
        <v>71</v>
      </c>
      <c r="P12" s="31"/>
      <c r="Q12" s="31"/>
      <c r="R12" s="31"/>
      <c r="S12" s="32"/>
      <c r="T12" s="21"/>
    </row>
    <row r="13" spans="1:23" ht="24.75" customHeight="1">
      <c r="A13" s="12" t="s">
        <v>73</v>
      </c>
      <c r="B13" s="31"/>
      <c r="C13" s="31"/>
      <c r="D13" s="31"/>
      <c r="E13" s="32"/>
      <c r="F13" s="11"/>
      <c r="G13" s="12" t="s">
        <v>74</v>
      </c>
      <c r="H13" s="31"/>
      <c r="I13" s="31"/>
      <c r="J13" s="31"/>
      <c r="K13" s="31">
        <v>1</v>
      </c>
      <c r="L13" s="31"/>
      <c r="M13" s="32"/>
      <c r="N13" s="11"/>
      <c r="O13" s="12" t="s">
        <v>75</v>
      </c>
      <c r="P13" s="31"/>
      <c r="Q13" s="31">
        <v>1</v>
      </c>
      <c r="R13" s="31"/>
      <c r="S13" s="32"/>
    </row>
    <row r="14" spans="1:23" ht="24.75" customHeight="1">
      <c r="A14" s="12" t="s">
        <v>77</v>
      </c>
      <c r="B14" s="31"/>
      <c r="C14" s="31"/>
      <c r="D14" s="31"/>
      <c r="E14" s="32"/>
      <c r="F14" s="11"/>
      <c r="G14" s="12" t="s">
        <v>78</v>
      </c>
      <c r="H14" s="31"/>
      <c r="I14" s="31">
        <v>1</v>
      </c>
      <c r="J14" s="31"/>
      <c r="K14" s="31"/>
      <c r="L14" s="31"/>
      <c r="M14" s="32"/>
      <c r="N14" s="11"/>
      <c r="O14" s="12" t="s">
        <v>79</v>
      </c>
      <c r="P14" s="31"/>
      <c r="Q14" s="31"/>
      <c r="R14" s="31"/>
      <c r="S14" s="32"/>
    </row>
    <row r="15" spans="1:23" ht="24.75" customHeight="1">
      <c r="A15" s="12" t="s">
        <v>81</v>
      </c>
      <c r="B15" s="31"/>
      <c r="C15" s="31"/>
      <c r="D15" s="31"/>
      <c r="E15" s="32"/>
      <c r="F15" s="11"/>
      <c r="G15" s="12" t="s">
        <v>82</v>
      </c>
      <c r="H15" s="31"/>
      <c r="I15" s="31">
        <v>1</v>
      </c>
      <c r="J15" s="31"/>
      <c r="K15" s="31"/>
      <c r="L15" s="31"/>
      <c r="M15" s="32"/>
      <c r="N15" s="11"/>
      <c r="O15" s="12" t="s">
        <v>83</v>
      </c>
      <c r="P15" s="31"/>
      <c r="Q15" s="31"/>
      <c r="R15" s="31">
        <v>1</v>
      </c>
      <c r="S15" s="32"/>
    </row>
    <row r="16" spans="1:23" ht="24.75" customHeight="1">
      <c r="A16" s="12" t="s">
        <v>84</v>
      </c>
      <c r="B16" s="31"/>
      <c r="C16" s="31">
        <v>1</v>
      </c>
      <c r="D16" s="31"/>
      <c r="E16" s="32">
        <v>1</v>
      </c>
      <c r="F16" s="11"/>
      <c r="G16" s="12" t="s">
        <v>85</v>
      </c>
      <c r="H16" s="31"/>
      <c r="I16" s="31"/>
      <c r="J16" s="31"/>
      <c r="K16" s="31">
        <v>1</v>
      </c>
      <c r="L16" s="31"/>
      <c r="M16" s="32"/>
      <c r="N16" s="11"/>
      <c r="O16" s="12" t="s">
        <v>86</v>
      </c>
      <c r="P16" s="31"/>
      <c r="Q16" s="31"/>
      <c r="R16" s="31"/>
      <c r="S16" s="32"/>
    </row>
    <row r="17" spans="1:19" ht="24.75" customHeight="1">
      <c r="A17" s="12" t="s">
        <v>87</v>
      </c>
      <c r="B17" s="31"/>
      <c r="C17" s="31"/>
      <c r="D17" s="31"/>
      <c r="E17" s="32"/>
      <c r="F17" s="11"/>
      <c r="G17" s="12" t="s">
        <v>88</v>
      </c>
      <c r="H17" s="31"/>
      <c r="I17" s="31">
        <v>1</v>
      </c>
      <c r="J17" s="31"/>
      <c r="K17" s="31"/>
      <c r="L17" s="31"/>
      <c r="M17" s="32"/>
      <c r="N17" s="11"/>
      <c r="O17" s="12" t="s">
        <v>89</v>
      </c>
      <c r="P17" s="31"/>
      <c r="Q17" s="31"/>
      <c r="R17" s="31"/>
      <c r="S17" s="32"/>
    </row>
    <row r="18" spans="1:19" ht="24.75" customHeight="1">
      <c r="A18" s="12" t="s">
        <v>90</v>
      </c>
      <c r="B18" s="31"/>
      <c r="C18" s="31"/>
      <c r="D18" s="31"/>
      <c r="E18" s="32"/>
      <c r="F18" s="11"/>
      <c r="G18" s="12" t="s">
        <v>91</v>
      </c>
      <c r="H18" s="31"/>
      <c r="I18" s="31"/>
      <c r="J18" s="31"/>
      <c r="K18" s="31"/>
      <c r="L18" s="31"/>
      <c r="M18" s="32"/>
      <c r="N18" s="11"/>
      <c r="O18" s="12" t="s">
        <v>92</v>
      </c>
      <c r="P18" s="31"/>
      <c r="Q18" s="31"/>
      <c r="R18" s="31"/>
      <c r="S18" s="32"/>
    </row>
    <row r="19" spans="1:19" ht="24.75" customHeight="1">
      <c r="A19" s="12" t="s">
        <v>93</v>
      </c>
      <c r="B19" s="31"/>
      <c r="C19" s="31"/>
      <c r="D19" s="31"/>
      <c r="E19" s="32"/>
      <c r="F19" s="11"/>
      <c r="G19" s="12" t="s">
        <v>94</v>
      </c>
      <c r="H19" s="31"/>
      <c r="I19" s="31"/>
      <c r="J19" s="31"/>
      <c r="K19" s="31"/>
      <c r="L19" s="31"/>
      <c r="M19" s="32"/>
      <c r="N19" s="11"/>
      <c r="O19" s="12" t="s">
        <v>95</v>
      </c>
      <c r="P19" s="31"/>
      <c r="Q19" s="31"/>
      <c r="R19" s="31"/>
      <c r="S19" s="32"/>
    </row>
    <row r="20" spans="1:19" ht="24.75" customHeight="1">
      <c r="A20" s="12" t="s">
        <v>96</v>
      </c>
      <c r="B20" s="31"/>
      <c r="C20" s="31"/>
      <c r="D20" s="31"/>
      <c r="E20" s="32"/>
      <c r="F20" s="11"/>
      <c r="G20" s="12" t="s">
        <v>97</v>
      </c>
      <c r="H20" s="31"/>
      <c r="I20" s="31"/>
      <c r="J20" s="31"/>
      <c r="K20" s="31"/>
      <c r="L20" s="31"/>
      <c r="M20" s="32"/>
      <c r="N20" s="11"/>
      <c r="O20" s="12" t="s">
        <v>98</v>
      </c>
      <c r="P20" s="31"/>
      <c r="Q20" s="31"/>
      <c r="R20" s="31"/>
      <c r="S20" s="32">
        <v>1</v>
      </c>
    </row>
    <row r="21" spans="1:19" ht="24.75" customHeight="1">
      <c r="A21" s="12" t="s">
        <v>99</v>
      </c>
      <c r="B21" s="31"/>
      <c r="C21" s="31"/>
      <c r="D21" s="31"/>
      <c r="E21" s="32"/>
      <c r="F21" s="11"/>
      <c r="G21" s="12" t="s">
        <v>100</v>
      </c>
      <c r="H21" s="31"/>
      <c r="I21" s="31">
        <v>1</v>
      </c>
      <c r="J21" s="31"/>
      <c r="K21" s="31"/>
      <c r="L21" s="31"/>
      <c r="M21" s="32"/>
      <c r="N21" s="11"/>
      <c r="O21" s="12" t="s">
        <v>101</v>
      </c>
      <c r="P21" s="31"/>
      <c r="Q21" s="31"/>
      <c r="R21" s="31"/>
      <c r="S21" s="32"/>
    </row>
    <row r="22" spans="1:19" ht="24.75" customHeight="1">
      <c r="A22" s="12" t="s">
        <v>102</v>
      </c>
      <c r="B22" s="31"/>
      <c r="C22" s="31"/>
      <c r="D22" s="31"/>
      <c r="E22" s="32"/>
      <c r="F22" s="11"/>
      <c r="G22" s="12" t="s">
        <v>103</v>
      </c>
      <c r="H22" s="31"/>
      <c r="I22" s="31"/>
      <c r="J22" s="31"/>
      <c r="K22" s="31"/>
      <c r="L22" s="31"/>
      <c r="M22" s="32"/>
      <c r="N22" s="11"/>
      <c r="O22" s="12" t="s">
        <v>104</v>
      </c>
      <c r="P22" s="31"/>
      <c r="Q22" s="31"/>
      <c r="R22" s="31"/>
      <c r="S22" s="32"/>
    </row>
    <row r="23" spans="1:19" ht="24.75" customHeight="1">
      <c r="A23" s="12" t="s">
        <v>105</v>
      </c>
      <c r="B23" s="31"/>
      <c r="C23" s="31"/>
      <c r="D23" s="31"/>
      <c r="E23" s="32"/>
      <c r="F23" s="11"/>
      <c r="G23" s="12" t="s">
        <v>106</v>
      </c>
      <c r="H23" s="31"/>
      <c r="I23" s="31"/>
      <c r="J23" s="31"/>
      <c r="K23" s="31"/>
      <c r="L23" s="31"/>
      <c r="M23" s="32"/>
      <c r="N23" s="11"/>
      <c r="O23" s="12" t="s">
        <v>107</v>
      </c>
      <c r="P23" s="31"/>
      <c r="Q23" s="31"/>
      <c r="R23" s="31"/>
      <c r="S23" s="32"/>
    </row>
    <row r="24" spans="1:19" ht="24.75" customHeight="1">
      <c r="A24" s="12" t="s">
        <v>108</v>
      </c>
      <c r="B24" s="31"/>
      <c r="C24" s="31"/>
      <c r="D24" s="31"/>
      <c r="E24" s="32"/>
      <c r="F24" s="11"/>
      <c r="G24" s="12" t="s">
        <v>109</v>
      </c>
      <c r="H24" s="31"/>
      <c r="I24" s="31"/>
      <c r="J24" s="31"/>
      <c r="K24" s="31"/>
      <c r="L24" s="31"/>
      <c r="M24" s="32"/>
      <c r="N24" s="11"/>
      <c r="O24" s="12" t="s">
        <v>110</v>
      </c>
      <c r="P24" s="31"/>
      <c r="Q24" s="31"/>
      <c r="R24" s="31"/>
      <c r="S24" s="32">
        <v>1</v>
      </c>
    </row>
    <row r="25" spans="1:19" ht="24.75" customHeight="1">
      <c r="A25" s="12" t="s">
        <v>111</v>
      </c>
      <c r="B25" s="31"/>
      <c r="C25" s="31"/>
      <c r="D25" s="31"/>
      <c r="E25" s="32"/>
      <c r="F25" s="11"/>
      <c r="G25" s="12" t="s">
        <v>112</v>
      </c>
      <c r="H25" s="31"/>
      <c r="I25" s="31"/>
      <c r="J25" s="31"/>
      <c r="K25" s="31"/>
      <c r="L25" s="31"/>
      <c r="M25" s="32">
        <v>1</v>
      </c>
      <c r="N25" s="11"/>
      <c r="O25" s="12" t="s">
        <v>113</v>
      </c>
      <c r="P25" s="31">
        <v>1</v>
      </c>
      <c r="Q25" s="31"/>
      <c r="R25" s="31"/>
      <c r="S25" s="32"/>
    </row>
    <row r="26" spans="1:19" ht="24.75" customHeight="1">
      <c r="A26" s="12" t="s">
        <v>114</v>
      </c>
      <c r="B26" s="31"/>
      <c r="C26" s="31"/>
      <c r="D26" s="31"/>
      <c r="E26" s="32"/>
      <c r="F26" s="11"/>
      <c r="G26" s="12" t="s">
        <v>115</v>
      </c>
      <c r="H26" s="31"/>
      <c r="I26" s="31"/>
      <c r="J26" s="31"/>
      <c r="K26" s="31"/>
      <c r="L26" s="31"/>
      <c r="M26" s="32"/>
      <c r="N26" s="11"/>
      <c r="O26" s="12" t="s">
        <v>116</v>
      </c>
      <c r="P26" s="31"/>
      <c r="Q26" s="31">
        <v>1</v>
      </c>
      <c r="R26" s="31"/>
      <c r="S26" s="32"/>
    </row>
    <row r="27" spans="1:19" ht="24.75" customHeight="1">
      <c r="A27" s="12" t="s">
        <v>117</v>
      </c>
      <c r="B27" s="31"/>
      <c r="C27" s="31"/>
      <c r="D27" s="31"/>
      <c r="E27" s="32"/>
      <c r="F27" s="11"/>
      <c r="G27" s="12" t="s">
        <v>118</v>
      </c>
      <c r="H27" s="31"/>
      <c r="I27" s="31"/>
      <c r="J27" s="31"/>
      <c r="K27" s="31"/>
      <c r="L27" s="31"/>
      <c r="M27" s="32"/>
      <c r="N27" s="11"/>
      <c r="O27" s="12" t="s">
        <v>119</v>
      </c>
      <c r="P27" s="31"/>
      <c r="Q27" s="31">
        <v>1</v>
      </c>
      <c r="R27" s="31"/>
      <c r="S27" s="32">
        <v>1</v>
      </c>
    </row>
    <row r="28" spans="1:19" ht="24.75" customHeight="1">
      <c r="A28" s="12" t="s">
        <v>120</v>
      </c>
      <c r="B28" s="31"/>
      <c r="C28" s="31"/>
      <c r="D28" s="31"/>
      <c r="E28" s="32"/>
      <c r="F28" s="11"/>
      <c r="G28" s="12" t="s">
        <v>121</v>
      </c>
      <c r="H28" s="31"/>
      <c r="I28" s="31"/>
      <c r="J28" s="31"/>
      <c r="K28" s="31"/>
      <c r="L28" s="31"/>
      <c r="M28" s="32"/>
      <c r="N28" s="11"/>
      <c r="O28" s="12" t="s">
        <v>122</v>
      </c>
      <c r="P28" s="31"/>
      <c r="Q28" s="31"/>
      <c r="R28" s="31"/>
      <c r="S28" s="32"/>
    </row>
    <row r="29" spans="1:19" ht="24.75" customHeight="1">
      <c r="A29" s="12" t="s">
        <v>123</v>
      </c>
      <c r="B29" s="31"/>
      <c r="C29" s="31"/>
      <c r="D29" s="31"/>
      <c r="E29" s="32"/>
      <c r="F29" s="11"/>
      <c r="G29" s="12" t="s">
        <v>124</v>
      </c>
      <c r="H29" s="31"/>
      <c r="I29" s="31"/>
      <c r="J29" s="31"/>
      <c r="K29" s="31"/>
      <c r="L29" s="31"/>
      <c r="M29" s="32">
        <v>1</v>
      </c>
      <c r="N29" s="11"/>
      <c r="O29" s="12" t="s">
        <v>122</v>
      </c>
      <c r="P29" s="31"/>
      <c r="Q29" s="31"/>
      <c r="R29" s="31"/>
      <c r="S29" s="32"/>
    </row>
    <row r="30" spans="1:19" ht="24.75" customHeight="1">
      <c r="A30" s="12" t="s">
        <v>125</v>
      </c>
      <c r="B30" s="31"/>
      <c r="C30" s="31"/>
      <c r="D30" s="31"/>
      <c r="E30" s="32"/>
      <c r="F30" s="11"/>
      <c r="G30" s="12" t="s">
        <v>126</v>
      </c>
      <c r="H30" s="31">
        <v>1</v>
      </c>
      <c r="I30" s="31"/>
      <c r="J30" s="31"/>
      <c r="K30" s="31"/>
      <c r="L30" s="31"/>
      <c r="M30" s="32"/>
      <c r="N30" s="11"/>
      <c r="O30" s="12" t="s">
        <v>127</v>
      </c>
      <c r="P30" s="31"/>
      <c r="Q30" s="31"/>
      <c r="R30" s="31"/>
      <c r="S30" s="32"/>
    </row>
    <row r="31" spans="1:19" ht="24.75" customHeight="1">
      <c r="A31" s="12" t="s">
        <v>128</v>
      </c>
      <c r="B31" s="31"/>
      <c r="C31" s="31"/>
      <c r="D31" s="31"/>
      <c r="E31" s="32"/>
      <c r="F31" s="11"/>
      <c r="G31" s="12" t="s">
        <v>129</v>
      </c>
      <c r="H31" s="31"/>
      <c r="I31" s="31"/>
      <c r="J31" s="31"/>
      <c r="K31" s="31"/>
      <c r="L31" s="31"/>
      <c r="M31" s="32"/>
      <c r="N31" s="11"/>
      <c r="O31" s="12" t="s">
        <v>130</v>
      </c>
      <c r="P31" s="31"/>
      <c r="Q31" s="31"/>
      <c r="R31" s="31">
        <v>1</v>
      </c>
      <c r="S31" s="32"/>
    </row>
    <row r="32" spans="1:19" ht="24.75" customHeight="1">
      <c r="A32" s="12" t="s">
        <v>131</v>
      </c>
      <c r="B32" s="31"/>
      <c r="C32" s="31"/>
      <c r="D32" s="31"/>
      <c r="E32" s="32"/>
      <c r="F32" s="11"/>
      <c r="G32" s="12" t="s">
        <v>132</v>
      </c>
      <c r="H32" s="31"/>
      <c r="I32" s="31"/>
      <c r="J32" s="31"/>
      <c r="K32" s="31"/>
      <c r="L32" s="31"/>
      <c r="M32" s="32"/>
      <c r="N32" s="11"/>
      <c r="O32" s="12" t="s">
        <v>133</v>
      </c>
      <c r="P32" s="31"/>
      <c r="Q32" s="31"/>
      <c r="R32" s="31"/>
      <c r="S32" s="32"/>
    </row>
    <row r="33" spans="1:19" ht="24.75" customHeight="1">
      <c r="A33" s="12" t="s">
        <v>134</v>
      </c>
      <c r="B33" s="31"/>
      <c r="C33" s="31"/>
      <c r="D33" s="31"/>
      <c r="E33" s="32"/>
      <c r="F33" s="11"/>
      <c r="G33" s="12" t="s">
        <v>135</v>
      </c>
      <c r="H33" s="31">
        <v>1</v>
      </c>
      <c r="I33" s="31"/>
      <c r="J33" s="31">
        <v>1</v>
      </c>
      <c r="K33" s="31"/>
      <c r="L33" s="31">
        <v>1</v>
      </c>
      <c r="M33" s="32"/>
      <c r="N33" s="11"/>
      <c r="O33" s="12" t="s">
        <v>136</v>
      </c>
      <c r="P33" s="31"/>
      <c r="Q33" s="31"/>
      <c r="R33" s="31"/>
      <c r="S33" s="32"/>
    </row>
    <row r="34" spans="1:19" ht="24.75" customHeight="1">
      <c r="A34" s="12" t="s">
        <v>137</v>
      </c>
      <c r="B34" s="31"/>
      <c r="C34" s="31"/>
      <c r="D34" s="31"/>
      <c r="E34" s="32"/>
      <c r="F34" s="11"/>
      <c r="G34" s="12" t="s">
        <v>138</v>
      </c>
      <c r="H34" s="31"/>
      <c r="I34" s="31"/>
      <c r="J34" s="31"/>
      <c r="K34" s="31">
        <v>1</v>
      </c>
      <c r="L34" s="31"/>
      <c r="M34" s="32"/>
      <c r="N34" s="11"/>
      <c r="O34" s="12" t="s">
        <v>139</v>
      </c>
      <c r="P34" s="31"/>
      <c r="Q34" s="31"/>
      <c r="R34" s="31"/>
      <c r="S34" s="32"/>
    </row>
    <row r="35" spans="1:19" ht="24.75" customHeight="1">
      <c r="A35" s="12" t="s">
        <v>140</v>
      </c>
      <c r="B35" s="31"/>
      <c r="C35" s="31"/>
      <c r="D35" s="31"/>
      <c r="E35" s="32"/>
      <c r="F35" s="11"/>
      <c r="G35" s="12" t="s">
        <v>141</v>
      </c>
      <c r="H35" s="31"/>
      <c r="I35" s="31"/>
      <c r="J35" s="31"/>
      <c r="K35" s="31"/>
      <c r="L35" s="31"/>
      <c r="M35" s="32"/>
      <c r="N35" s="11"/>
      <c r="O35" s="12" t="s">
        <v>142</v>
      </c>
      <c r="P35" s="31"/>
      <c r="Q35" s="31"/>
      <c r="R35" s="31"/>
      <c r="S35" s="32"/>
    </row>
    <row r="36" spans="1:19" ht="24.75" customHeight="1">
      <c r="A36" s="12" t="s">
        <v>143</v>
      </c>
      <c r="B36" s="31"/>
      <c r="C36" s="31"/>
      <c r="D36" s="31"/>
      <c r="E36" s="32"/>
      <c r="F36" s="11"/>
      <c r="G36" s="12" t="s">
        <v>144</v>
      </c>
      <c r="H36" s="31"/>
      <c r="I36" s="31"/>
      <c r="J36" s="31"/>
      <c r="K36" s="31"/>
      <c r="L36" s="31"/>
      <c r="M36" s="32"/>
      <c r="N36" s="11"/>
      <c r="O36" s="12" t="s">
        <v>145</v>
      </c>
      <c r="P36" s="31"/>
      <c r="Q36" s="31"/>
      <c r="R36" s="31"/>
      <c r="S36" s="32"/>
    </row>
    <row r="37" spans="1:19" ht="24.75" customHeight="1">
      <c r="A37" s="12" t="s">
        <v>146</v>
      </c>
      <c r="B37" s="31"/>
      <c r="C37" s="31"/>
      <c r="D37" s="31"/>
      <c r="E37" s="32"/>
      <c r="F37" s="11"/>
      <c r="G37" s="12" t="s">
        <v>147</v>
      </c>
      <c r="H37" s="31"/>
      <c r="I37" s="31">
        <v>1</v>
      </c>
      <c r="J37" s="31"/>
      <c r="K37" s="31">
        <v>1</v>
      </c>
      <c r="L37" s="31"/>
      <c r="M37" s="32"/>
      <c r="N37" s="11"/>
      <c r="O37" s="43" t="s">
        <v>148</v>
      </c>
      <c r="P37" s="47"/>
      <c r="Q37" s="47"/>
      <c r="R37" s="47"/>
      <c r="S37" s="48"/>
    </row>
    <row r="38" spans="1:19" ht="24.75" customHeight="1" thickBot="1">
      <c r="A38" s="12" t="s">
        <v>149</v>
      </c>
      <c r="B38" s="31"/>
      <c r="C38" s="31"/>
      <c r="D38" s="31"/>
      <c r="E38" s="32"/>
      <c r="F38" s="11"/>
      <c r="G38" s="12" t="s">
        <v>150</v>
      </c>
      <c r="H38" s="31"/>
      <c r="I38" s="31"/>
      <c r="J38" s="31"/>
      <c r="K38" s="31"/>
      <c r="L38" s="31"/>
      <c r="M38" s="32"/>
      <c r="N38" s="11"/>
      <c r="O38" s="44" t="s">
        <v>151</v>
      </c>
      <c r="P38" s="49"/>
      <c r="Q38" s="49"/>
      <c r="R38" s="49"/>
      <c r="S38" s="50"/>
    </row>
    <row r="39" spans="1:19" ht="24.75" customHeight="1" thickBot="1">
      <c r="A39" s="12" t="s">
        <v>152</v>
      </c>
      <c r="B39" s="36"/>
      <c r="C39" s="36"/>
      <c r="D39" s="36"/>
      <c r="E39" s="37"/>
      <c r="F39" s="17"/>
      <c r="G39" s="12" t="s">
        <v>153</v>
      </c>
      <c r="H39" s="31"/>
      <c r="I39" s="31"/>
      <c r="J39" s="31"/>
      <c r="K39" s="31"/>
      <c r="L39" s="31"/>
      <c r="M39" s="32"/>
      <c r="N39" s="17"/>
      <c r="O39" s="51" t="s">
        <v>20</v>
      </c>
      <c r="P39" s="52">
        <f t="shared" ref="P39:S39" si="0">SUM(P6:P38)</f>
        <v>1</v>
      </c>
      <c r="Q39" s="53">
        <f t="shared" si="0"/>
        <v>4</v>
      </c>
      <c r="R39" s="52">
        <f t="shared" si="0"/>
        <v>3</v>
      </c>
      <c r="S39" s="53">
        <f t="shared" si="0"/>
        <v>3</v>
      </c>
    </row>
    <row r="40" spans="1:19" ht="24.75" customHeight="1" thickBot="1">
      <c r="A40" s="44" t="s">
        <v>154</v>
      </c>
      <c r="B40" s="67"/>
      <c r="C40" s="67"/>
      <c r="D40" s="67"/>
      <c r="E40" s="80"/>
      <c r="F40" s="17"/>
      <c r="G40" s="12" t="s">
        <v>155</v>
      </c>
      <c r="H40" s="31"/>
      <c r="I40" s="31"/>
      <c r="J40" s="31"/>
      <c r="K40" s="31"/>
      <c r="L40" s="31"/>
      <c r="M40" s="32"/>
      <c r="N40" s="17"/>
    </row>
    <row r="41" spans="1:19" ht="24.75" customHeight="1" thickBot="1">
      <c r="A41" s="18" t="s">
        <v>20</v>
      </c>
      <c r="B41" s="19">
        <f>SUM(B6:B40)</f>
        <v>0</v>
      </c>
      <c r="C41" s="20">
        <f>SUM(C6:C40)</f>
        <v>1</v>
      </c>
      <c r="D41" s="19">
        <f>SUM(D6:D40)</f>
        <v>0</v>
      </c>
      <c r="E41" s="20">
        <f>SUM(E6:E40)</f>
        <v>1</v>
      </c>
      <c r="F41" s="17"/>
      <c r="G41" s="12" t="s">
        <v>156</v>
      </c>
      <c r="H41" s="31"/>
      <c r="I41" s="31"/>
      <c r="J41" s="31"/>
      <c r="K41" s="31"/>
      <c r="L41" s="31"/>
      <c r="M41" s="32"/>
      <c r="N41" s="17"/>
    </row>
    <row r="42" spans="1:19" ht="24.75" customHeight="1">
      <c r="F42" s="17"/>
      <c r="G42" s="12" t="s">
        <v>157</v>
      </c>
      <c r="H42" s="31"/>
      <c r="I42" s="31"/>
      <c r="J42" s="31"/>
      <c r="K42" s="31"/>
      <c r="L42" s="31"/>
      <c r="M42" s="32"/>
      <c r="N42" s="17"/>
    </row>
    <row r="43" spans="1:19" ht="24.75" customHeight="1">
      <c r="F43" s="11"/>
      <c r="G43" s="12" t="s">
        <v>158</v>
      </c>
      <c r="H43" s="31"/>
      <c r="I43" s="31"/>
      <c r="J43" s="31"/>
      <c r="K43" s="31"/>
      <c r="L43" s="31"/>
      <c r="M43" s="32">
        <v>1</v>
      </c>
      <c r="N43" s="11"/>
    </row>
    <row r="44" spans="1:19" ht="24.75" customHeight="1">
      <c r="F44" s="11"/>
      <c r="G44" s="12" t="s">
        <v>159</v>
      </c>
      <c r="H44" s="31"/>
      <c r="I44" s="31"/>
      <c r="J44" s="31"/>
      <c r="K44" s="31"/>
      <c r="L44" s="31"/>
      <c r="M44" s="32"/>
      <c r="N44" s="11"/>
    </row>
    <row r="45" spans="1:19" ht="24.75" customHeight="1">
      <c r="F45" s="11"/>
      <c r="G45" s="12" t="s">
        <v>160</v>
      </c>
      <c r="H45" s="31"/>
      <c r="I45" s="31"/>
      <c r="J45" s="31"/>
      <c r="K45" s="31"/>
      <c r="L45" s="31"/>
      <c r="M45" s="32"/>
      <c r="N45" s="11"/>
    </row>
    <row r="46" spans="1:19" ht="24.75" customHeight="1">
      <c r="F46" s="11"/>
      <c r="G46" s="12" t="s">
        <v>161</v>
      </c>
      <c r="H46" s="31"/>
      <c r="I46" s="31"/>
      <c r="J46" s="31"/>
      <c r="K46" s="31"/>
      <c r="L46" s="31">
        <v>2</v>
      </c>
      <c r="M46" s="32"/>
      <c r="N46" s="11"/>
    </row>
    <row r="47" spans="1:19" ht="24.75" customHeight="1">
      <c r="F47" s="11"/>
      <c r="G47" s="12" t="s">
        <v>162</v>
      </c>
      <c r="H47" s="31"/>
      <c r="I47" s="31"/>
      <c r="J47" s="31"/>
      <c r="K47" s="31"/>
      <c r="L47" s="31"/>
      <c r="M47" s="32"/>
      <c r="N47" s="11"/>
    </row>
    <row r="48" spans="1:19" ht="24.75" customHeight="1">
      <c r="F48" s="11"/>
      <c r="G48" s="12" t="s">
        <v>163</v>
      </c>
      <c r="H48" s="31"/>
      <c r="I48" s="31"/>
      <c r="J48" s="31"/>
      <c r="K48" s="31"/>
      <c r="L48" s="31"/>
      <c r="M48" s="32"/>
      <c r="N48" s="11"/>
    </row>
    <row r="49" spans="6:14" ht="24.75" customHeight="1">
      <c r="F49" s="11"/>
      <c r="G49" s="12" t="s">
        <v>164</v>
      </c>
      <c r="H49" s="31"/>
      <c r="I49" s="31">
        <v>1</v>
      </c>
      <c r="J49" s="31"/>
      <c r="K49" s="31"/>
      <c r="L49" s="31"/>
      <c r="M49" s="32">
        <v>1</v>
      </c>
      <c r="N49" s="11"/>
    </row>
    <row r="50" spans="6:14" ht="24.75" customHeight="1">
      <c r="F50" s="11"/>
      <c r="G50" s="12" t="s">
        <v>165</v>
      </c>
      <c r="H50" s="31"/>
      <c r="I50" s="31"/>
      <c r="J50" s="31"/>
      <c r="K50" s="31"/>
      <c r="L50" s="31"/>
      <c r="M50" s="32"/>
      <c r="N50" s="11"/>
    </row>
    <row r="51" spans="6:14" ht="24.75" customHeight="1">
      <c r="F51" s="11"/>
      <c r="G51" s="12" t="s">
        <v>166</v>
      </c>
      <c r="H51" s="31"/>
      <c r="I51" s="31"/>
      <c r="J51" s="31"/>
      <c r="K51" s="31"/>
      <c r="L51" s="31"/>
      <c r="M51" s="32"/>
      <c r="N51" s="11"/>
    </row>
    <row r="52" spans="6:14" ht="24.75" customHeight="1">
      <c r="F52" s="11"/>
      <c r="G52" s="12" t="s">
        <v>167</v>
      </c>
      <c r="H52" s="31"/>
      <c r="I52" s="31">
        <v>1</v>
      </c>
      <c r="J52" s="31"/>
      <c r="K52" s="31"/>
      <c r="L52" s="31"/>
      <c r="M52" s="32">
        <v>1</v>
      </c>
      <c r="N52" s="11"/>
    </row>
    <row r="53" spans="6:14" ht="24.75" customHeight="1">
      <c r="F53" s="11"/>
      <c r="G53" s="12" t="s">
        <v>168</v>
      </c>
      <c r="H53" s="31"/>
      <c r="I53" s="31"/>
      <c r="J53" s="31"/>
      <c r="K53" s="31"/>
      <c r="L53" s="31"/>
      <c r="M53" s="32"/>
      <c r="N53" s="11"/>
    </row>
    <row r="54" spans="6:14" ht="24.75" customHeight="1">
      <c r="F54" s="11"/>
      <c r="G54" s="12" t="s">
        <v>169</v>
      </c>
      <c r="H54" s="31"/>
      <c r="I54" s="31"/>
      <c r="J54" s="31"/>
      <c r="K54" s="31"/>
      <c r="L54" s="31"/>
      <c r="M54" s="32"/>
      <c r="N54" s="11"/>
    </row>
    <row r="55" spans="6:14" ht="24.75" customHeight="1">
      <c r="F55" s="11"/>
      <c r="G55" s="12" t="s">
        <v>170</v>
      </c>
      <c r="H55" s="31"/>
      <c r="I55" s="31"/>
      <c r="J55" s="31"/>
      <c r="K55" s="31"/>
      <c r="L55" s="31"/>
      <c r="M55" s="32"/>
      <c r="N55" s="11"/>
    </row>
    <row r="56" spans="6:14" ht="24.75" customHeight="1">
      <c r="F56" s="11"/>
      <c r="G56" s="12" t="s">
        <v>171</v>
      </c>
      <c r="H56" s="31"/>
      <c r="I56" s="31"/>
      <c r="J56" s="31"/>
      <c r="K56" s="31"/>
      <c r="L56" s="31"/>
      <c r="M56" s="32"/>
      <c r="N56" s="11"/>
    </row>
    <row r="57" spans="6:14" ht="24.75" customHeight="1">
      <c r="F57" s="11"/>
      <c r="G57" s="12" t="s">
        <v>172</v>
      </c>
      <c r="H57" s="31"/>
      <c r="I57" s="31"/>
      <c r="J57" s="31"/>
      <c r="K57" s="31"/>
      <c r="L57" s="31"/>
      <c r="M57" s="32"/>
      <c r="N57" s="11"/>
    </row>
    <row r="58" spans="6:14" ht="24.75" customHeight="1">
      <c r="F58" s="11"/>
      <c r="G58" s="12" t="s">
        <v>173</v>
      </c>
      <c r="H58" s="31"/>
      <c r="I58" s="31"/>
      <c r="J58" s="31"/>
      <c r="K58" s="31"/>
      <c r="L58" s="31"/>
      <c r="M58" s="32"/>
      <c r="N58" s="11"/>
    </row>
    <row r="59" spans="6:14" ht="24.75" customHeight="1">
      <c r="F59" s="11"/>
      <c r="G59" s="12" t="s">
        <v>174</v>
      </c>
      <c r="H59" s="31"/>
      <c r="I59" s="31"/>
      <c r="J59" s="31"/>
      <c r="K59" s="31"/>
      <c r="L59" s="31"/>
      <c r="M59" s="32"/>
      <c r="N59" s="11"/>
    </row>
    <row r="60" spans="6:14" ht="24.75" customHeight="1">
      <c r="F60" s="11"/>
      <c r="G60" s="12" t="s">
        <v>175</v>
      </c>
      <c r="H60" s="31"/>
      <c r="I60" s="31"/>
      <c r="J60" s="31"/>
      <c r="K60" s="31"/>
      <c r="L60" s="31"/>
      <c r="M60" s="32"/>
      <c r="N60" s="11"/>
    </row>
    <row r="61" spans="6:14" ht="24.75" customHeight="1" thickBot="1">
      <c r="F61" s="11"/>
      <c r="G61" s="44" t="s">
        <v>176</v>
      </c>
      <c r="H61" s="49"/>
      <c r="I61" s="49"/>
      <c r="J61" s="49"/>
      <c r="K61" s="49"/>
      <c r="L61" s="49"/>
      <c r="M61" s="50"/>
      <c r="N61" s="11"/>
    </row>
    <row r="62" spans="6:14" ht="23.25" customHeight="1" thickBot="1">
      <c r="F62" s="21"/>
      <c r="G62" s="51" t="s">
        <v>20</v>
      </c>
      <c r="H62" s="52">
        <f t="shared" ref="H62:M62" si="1">SUM(H6:H61)</f>
        <v>2</v>
      </c>
      <c r="I62" s="53">
        <f t="shared" si="1"/>
        <v>8</v>
      </c>
      <c r="J62" s="52">
        <f t="shared" si="1"/>
        <v>1</v>
      </c>
      <c r="K62" s="53">
        <f t="shared" si="1"/>
        <v>4</v>
      </c>
      <c r="L62" s="52">
        <f t="shared" si="1"/>
        <v>3</v>
      </c>
      <c r="M62" s="53">
        <f t="shared" si="1"/>
        <v>5</v>
      </c>
      <c r="N62" s="21"/>
    </row>
    <row r="63" spans="6:14">
      <c r="H63" s="54"/>
      <c r="I63" s="54"/>
      <c r="J63" s="54"/>
      <c r="K63" s="54"/>
      <c r="L63" s="54"/>
      <c r="M63" s="54"/>
    </row>
    <row r="64" spans="6:14">
      <c r="H64" s="54"/>
      <c r="I64" s="54"/>
      <c r="J64" s="54"/>
      <c r="K64" s="54"/>
      <c r="L64" s="54"/>
      <c r="M64" s="54"/>
    </row>
  </sheetData>
  <mergeCells count="12">
    <mergeCell ref="V4:W4"/>
    <mergeCell ref="A4:A5"/>
    <mergeCell ref="B4:C4"/>
    <mergeCell ref="D4:E4"/>
    <mergeCell ref="G4:G5"/>
    <mergeCell ref="H4:I4"/>
    <mergeCell ref="J4:K4"/>
    <mergeCell ref="L4:M4"/>
    <mergeCell ref="O4:O5"/>
    <mergeCell ref="P4:Q4"/>
    <mergeCell ref="R4:S4"/>
    <mergeCell ref="U4:U5"/>
  </mergeCells>
  <pageMargins left="0.7" right="0.7" top="0.75" bottom="0.75" header="0.3" footer="0.3"/>
  <pageSetup paperSize="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O19"/>
  <sheetViews>
    <sheetView tabSelected="1" workbookViewId="0">
      <selection activeCell="F2" sqref="F2"/>
    </sheetView>
  </sheetViews>
  <sheetFormatPr baseColWidth="10" defaultRowHeight="16.5"/>
  <cols>
    <col min="1" max="1" width="22.28515625" customWidth="1"/>
    <col min="2" max="67" width="5.7109375" customWidth="1"/>
  </cols>
  <sheetData>
    <row r="1" spans="1:67" ht="18.75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</row>
    <row r="2" spans="1:67">
      <c r="A2" s="137" t="s">
        <v>253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</row>
    <row r="3" spans="1:67" ht="17.25" thickBot="1">
      <c r="A3" s="139" t="s">
        <v>254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 t="s">
        <v>435</v>
      </c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</row>
    <row r="4" spans="1:67" ht="17.25" thickBot="1">
      <c r="A4" s="140" t="s">
        <v>255</v>
      </c>
      <c r="B4" s="141" t="s">
        <v>41</v>
      </c>
      <c r="C4" s="142"/>
      <c r="D4" s="141" t="s">
        <v>46</v>
      </c>
      <c r="E4" s="142"/>
      <c r="F4" s="141" t="s">
        <v>51</v>
      </c>
      <c r="G4" s="142"/>
      <c r="H4" s="141" t="s">
        <v>56</v>
      </c>
      <c r="I4" s="142"/>
      <c r="J4" s="141" t="s">
        <v>61</v>
      </c>
      <c r="K4" s="142"/>
      <c r="L4" s="141" t="s">
        <v>66</v>
      </c>
      <c r="M4" s="142"/>
      <c r="N4" s="141" t="s">
        <v>71</v>
      </c>
      <c r="O4" s="142"/>
      <c r="P4" s="141" t="s">
        <v>75</v>
      </c>
      <c r="Q4" s="142"/>
      <c r="R4" s="141" t="s">
        <v>79</v>
      </c>
      <c r="S4" s="142"/>
      <c r="T4" s="141" t="s">
        <v>83</v>
      </c>
      <c r="U4" s="142"/>
      <c r="V4" s="141" t="s">
        <v>86</v>
      </c>
      <c r="W4" s="142"/>
      <c r="X4" s="141" t="s">
        <v>89</v>
      </c>
      <c r="Y4" s="142"/>
      <c r="Z4" s="141" t="s">
        <v>92</v>
      </c>
      <c r="AA4" s="142"/>
      <c r="AB4" s="141" t="s">
        <v>95</v>
      </c>
      <c r="AC4" s="142"/>
      <c r="AD4" s="141" t="s">
        <v>98</v>
      </c>
      <c r="AE4" s="142"/>
      <c r="AF4" s="141" t="s">
        <v>101</v>
      </c>
      <c r="AG4" s="142"/>
      <c r="AH4" s="141" t="s">
        <v>104</v>
      </c>
      <c r="AI4" s="142"/>
      <c r="AJ4" s="141" t="s">
        <v>107</v>
      </c>
      <c r="AK4" s="142"/>
      <c r="AL4" s="141" t="s">
        <v>110</v>
      </c>
      <c r="AM4" s="142"/>
      <c r="AN4" s="141" t="s">
        <v>113</v>
      </c>
      <c r="AO4" s="142"/>
      <c r="AP4" s="141" t="s">
        <v>116</v>
      </c>
      <c r="AQ4" s="142"/>
      <c r="AR4" s="141" t="s">
        <v>119</v>
      </c>
      <c r="AS4" s="142"/>
      <c r="AT4" s="141" t="s">
        <v>122</v>
      </c>
      <c r="AU4" s="142"/>
      <c r="AV4" s="141" t="s">
        <v>127</v>
      </c>
      <c r="AW4" s="142"/>
      <c r="AX4" s="141" t="s">
        <v>130</v>
      </c>
      <c r="AY4" s="142"/>
      <c r="AZ4" s="141" t="s">
        <v>133</v>
      </c>
      <c r="BA4" s="142"/>
      <c r="BB4" s="141" t="s">
        <v>136</v>
      </c>
      <c r="BC4" s="142"/>
      <c r="BD4" s="141" t="s">
        <v>139</v>
      </c>
      <c r="BE4" s="142"/>
      <c r="BF4" s="141" t="s">
        <v>142</v>
      </c>
      <c r="BG4" s="142"/>
      <c r="BH4" s="141" t="s">
        <v>145</v>
      </c>
      <c r="BI4" s="142"/>
      <c r="BJ4" s="141" t="s">
        <v>148</v>
      </c>
      <c r="BK4" s="143"/>
      <c r="BL4" s="141" t="s">
        <v>151</v>
      </c>
      <c r="BM4" s="143"/>
      <c r="BN4" s="144" t="s">
        <v>20</v>
      </c>
      <c r="BO4" s="145"/>
    </row>
    <row r="5" spans="1:67" ht="17.25" thickBot="1">
      <c r="A5" s="146"/>
      <c r="B5" s="147" t="s">
        <v>4</v>
      </c>
      <c r="C5" s="147" t="s">
        <v>5</v>
      </c>
      <c r="D5" s="147" t="s">
        <v>4</v>
      </c>
      <c r="E5" s="147" t="s">
        <v>5</v>
      </c>
      <c r="F5" s="147" t="s">
        <v>4</v>
      </c>
      <c r="G5" s="147" t="s">
        <v>5</v>
      </c>
      <c r="H5" s="147" t="s">
        <v>4</v>
      </c>
      <c r="I5" s="147" t="s">
        <v>5</v>
      </c>
      <c r="J5" s="147" t="s">
        <v>4</v>
      </c>
      <c r="K5" s="147" t="s">
        <v>5</v>
      </c>
      <c r="L5" s="147" t="s">
        <v>4</v>
      </c>
      <c r="M5" s="147" t="s">
        <v>5</v>
      </c>
      <c r="N5" s="147" t="s">
        <v>4</v>
      </c>
      <c r="O5" s="147" t="s">
        <v>5</v>
      </c>
      <c r="P5" s="147" t="s">
        <v>4</v>
      </c>
      <c r="Q5" s="147" t="s">
        <v>5</v>
      </c>
      <c r="R5" s="147" t="s">
        <v>4</v>
      </c>
      <c r="S5" s="147" t="s">
        <v>5</v>
      </c>
      <c r="T5" s="147" t="s">
        <v>4</v>
      </c>
      <c r="U5" s="147" t="s">
        <v>5</v>
      </c>
      <c r="V5" s="147" t="s">
        <v>4</v>
      </c>
      <c r="W5" s="147" t="s">
        <v>5</v>
      </c>
      <c r="X5" s="147" t="s">
        <v>4</v>
      </c>
      <c r="Y5" s="147" t="s">
        <v>5</v>
      </c>
      <c r="Z5" s="147" t="s">
        <v>4</v>
      </c>
      <c r="AA5" s="147" t="s">
        <v>5</v>
      </c>
      <c r="AB5" s="147" t="s">
        <v>4</v>
      </c>
      <c r="AC5" s="147" t="s">
        <v>5</v>
      </c>
      <c r="AD5" s="147" t="s">
        <v>4</v>
      </c>
      <c r="AE5" s="147" t="s">
        <v>5</v>
      </c>
      <c r="AF5" s="147" t="s">
        <v>4</v>
      </c>
      <c r="AG5" s="147" t="s">
        <v>5</v>
      </c>
      <c r="AH5" s="147" t="s">
        <v>4</v>
      </c>
      <c r="AI5" s="147" t="s">
        <v>5</v>
      </c>
      <c r="AJ5" s="147" t="s">
        <v>4</v>
      </c>
      <c r="AK5" s="147" t="s">
        <v>5</v>
      </c>
      <c r="AL5" s="147" t="s">
        <v>4</v>
      </c>
      <c r="AM5" s="147" t="s">
        <v>5</v>
      </c>
      <c r="AN5" s="147" t="s">
        <v>4</v>
      </c>
      <c r="AO5" s="147" t="s">
        <v>5</v>
      </c>
      <c r="AP5" s="147" t="s">
        <v>4</v>
      </c>
      <c r="AQ5" s="147" t="s">
        <v>5</v>
      </c>
      <c r="AR5" s="147" t="s">
        <v>4</v>
      </c>
      <c r="AS5" s="147" t="s">
        <v>5</v>
      </c>
      <c r="AT5" s="147" t="s">
        <v>4</v>
      </c>
      <c r="AU5" s="147" t="s">
        <v>5</v>
      </c>
      <c r="AV5" s="147" t="s">
        <v>4</v>
      </c>
      <c r="AW5" s="147" t="s">
        <v>5</v>
      </c>
      <c r="AX5" s="147" t="s">
        <v>4</v>
      </c>
      <c r="AY5" s="147" t="s">
        <v>5</v>
      </c>
      <c r="AZ5" s="147" t="s">
        <v>4</v>
      </c>
      <c r="BA5" s="147" t="s">
        <v>5</v>
      </c>
      <c r="BB5" s="147" t="s">
        <v>4</v>
      </c>
      <c r="BC5" s="147" t="s">
        <v>5</v>
      </c>
      <c r="BD5" s="147" t="s">
        <v>4</v>
      </c>
      <c r="BE5" s="147" t="s">
        <v>5</v>
      </c>
      <c r="BF5" s="147" t="s">
        <v>4</v>
      </c>
      <c r="BG5" s="147" t="s">
        <v>5</v>
      </c>
      <c r="BH5" s="147" t="s">
        <v>4</v>
      </c>
      <c r="BI5" s="147" t="s">
        <v>5</v>
      </c>
      <c r="BJ5" s="147" t="s">
        <v>4</v>
      </c>
      <c r="BK5" s="148" t="s">
        <v>5</v>
      </c>
      <c r="BL5" s="147" t="s">
        <v>4</v>
      </c>
      <c r="BM5" s="148" t="s">
        <v>5</v>
      </c>
      <c r="BN5" s="149" t="s">
        <v>4</v>
      </c>
      <c r="BO5" s="149" t="s">
        <v>5</v>
      </c>
    </row>
    <row r="6" spans="1:67" ht="21.95" customHeight="1">
      <c r="A6" s="150" t="s">
        <v>256</v>
      </c>
      <c r="B6" s="151"/>
      <c r="C6" s="151"/>
      <c r="D6" s="151"/>
      <c r="E6" s="151">
        <v>1</v>
      </c>
      <c r="F6" s="151"/>
      <c r="G6" s="151"/>
      <c r="H6" s="151"/>
      <c r="I6" s="151">
        <v>1</v>
      </c>
      <c r="J6" s="151"/>
      <c r="K6" s="151">
        <v>1</v>
      </c>
      <c r="L6" s="151"/>
      <c r="M6" s="151">
        <v>1</v>
      </c>
      <c r="N6" s="151"/>
      <c r="O6" s="151">
        <v>1</v>
      </c>
      <c r="P6" s="151"/>
      <c r="Q6" s="151"/>
      <c r="R6" s="151"/>
      <c r="S6" s="151"/>
      <c r="T6" s="151"/>
      <c r="U6" s="151">
        <v>1</v>
      </c>
      <c r="V6" s="151"/>
      <c r="W6" s="151"/>
      <c r="X6" s="151"/>
      <c r="Y6" s="151"/>
      <c r="Z6" s="151"/>
      <c r="AA6" s="151">
        <v>1</v>
      </c>
      <c r="AB6" s="151"/>
      <c r="AC6" s="151"/>
      <c r="AD6" s="151"/>
      <c r="AE6" s="151"/>
      <c r="AF6" s="151"/>
      <c r="AG6" s="151">
        <v>1</v>
      </c>
      <c r="AH6" s="151"/>
      <c r="AI6" s="151"/>
      <c r="AJ6" s="151"/>
      <c r="AK6" s="151"/>
      <c r="AL6" s="151"/>
      <c r="AM6" s="151"/>
      <c r="AN6" s="151"/>
      <c r="AO6" s="151">
        <v>1</v>
      </c>
      <c r="AP6" s="151"/>
      <c r="AQ6" s="151">
        <v>1</v>
      </c>
      <c r="AR6" s="151"/>
      <c r="AS6" s="151">
        <v>1</v>
      </c>
      <c r="AT6" s="151"/>
      <c r="AU6" s="151"/>
      <c r="AV6" s="151"/>
      <c r="AW6" s="151"/>
      <c r="AX6" s="151"/>
      <c r="AY6" s="151">
        <v>1</v>
      </c>
      <c r="AZ6" s="151"/>
      <c r="BA6" s="151">
        <v>1</v>
      </c>
      <c r="BB6" s="151"/>
      <c r="BC6" s="151"/>
      <c r="BD6" s="151"/>
      <c r="BE6" s="151">
        <v>1</v>
      </c>
      <c r="BF6" s="151"/>
      <c r="BG6" s="151">
        <v>1</v>
      </c>
      <c r="BH6" s="151"/>
      <c r="BI6" s="151">
        <v>1</v>
      </c>
      <c r="BJ6" s="151"/>
      <c r="BK6" s="152">
        <v>1</v>
      </c>
      <c r="BL6" s="151"/>
      <c r="BM6" s="152">
        <v>1</v>
      </c>
      <c r="BN6" s="153">
        <v>0</v>
      </c>
      <c r="BO6" s="154">
        <v>18</v>
      </c>
    </row>
    <row r="7" spans="1:67" ht="21.95" customHeight="1">
      <c r="A7" s="150" t="s">
        <v>257</v>
      </c>
      <c r="B7" s="155"/>
      <c r="C7" s="155">
        <v>1</v>
      </c>
      <c r="D7" s="155"/>
      <c r="E7" s="155">
        <v>2</v>
      </c>
      <c r="F7" s="155"/>
      <c r="G7" s="155">
        <v>3</v>
      </c>
      <c r="H7" s="155"/>
      <c r="I7" s="155">
        <v>3</v>
      </c>
      <c r="J7" s="155"/>
      <c r="K7" s="155">
        <v>2</v>
      </c>
      <c r="L7" s="155"/>
      <c r="M7" s="155">
        <v>2</v>
      </c>
      <c r="N7" s="155"/>
      <c r="O7" s="155">
        <v>1</v>
      </c>
      <c r="P7" s="155"/>
      <c r="Q7" s="155">
        <v>2</v>
      </c>
      <c r="R7" s="155"/>
      <c r="S7" s="155">
        <v>3</v>
      </c>
      <c r="T7" s="155"/>
      <c r="U7" s="155">
        <v>3</v>
      </c>
      <c r="V7" s="155"/>
      <c r="W7" s="155">
        <v>1</v>
      </c>
      <c r="X7" s="155"/>
      <c r="Y7" s="155">
        <v>3</v>
      </c>
      <c r="Z7" s="155"/>
      <c r="AA7" s="155">
        <v>2</v>
      </c>
      <c r="AB7" s="155"/>
      <c r="AC7" s="155">
        <v>1</v>
      </c>
      <c r="AD7" s="155"/>
      <c r="AE7" s="155"/>
      <c r="AF7" s="155"/>
      <c r="AG7" s="155">
        <v>1</v>
      </c>
      <c r="AH7" s="155"/>
      <c r="AI7" s="155"/>
      <c r="AJ7" s="155"/>
      <c r="AK7" s="155">
        <v>1</v>
      </c>
      <c r="AL7" s="155"/>
      <c r="AM7" s="155">
        <v>1</v>
      </c>
      <c r="AN7" s="155"/>
      <c r="AO7" s="155"/>
      <c r="AP7" s="155"/>
      <c r="AQ7" s="155">
        <v>2</v>
      </c>
      <c r="AR7" s="155"/>
      <c r="AS7" s="155"/>
      <c r="AT7" s="155"/>
      <c r="AU7" s="155">
        <v>1</v>
      </c>
      <c r="AV7" s="155"/>
      <c r="AW7" s="155"/>
      <c r="AX7" s="155"/>
      <c r="AY7" s="155"/>
      <c r="AZ7" s="155"/>
      <c r="BA7" s="155">
        <v>1</v>
      </c>
      <c r="BB7" s="155"/>
      <c r="BC7" s="155">
        <v>1</v>
      </c>
      <c r="BD7" s="155"/>
      <c r="BE7" s="155">
        <v>1</v>
      </c>
      <c r="BF7" s="155"/>
      <c r="BG7" s="155"/>
      <c r="BH7" s="155"/>
      <c r="BI7" s="155">
        <v>1</v>
      </c>
      <c r="BJ7" s="155"/>
      <c r="BK7" s="156"/>
      <c r="BL7" s="155"/>
      <c r="BM7" s="156"/>
      <c r="BN7" s="157">
        <v>0</v>
      </c>
      <c r="BO7" s="158">
        <v>39</v>
      </c>
    </row>
    <row r="8" spans="1:67" ht="21.95" customHeight="1">
      <c r="A8" s="150" t="s">
        <v>258</v>
      </c>
      <c r="B8" s="155"/>
      <c r="C8" s="155"/>
      <c r="D8" s="155"/>
      <c r="E8" s="155">
        <v>1</v>
      </c>
      <c r="F8" s="155"/>
      <c r="G8" s="155">
        <v>1</v>
      </c>
      <c r="H8" s="155"/>
      <c r="I8" s="155"/>
      <c r="J8" s="155"/>
      <c r="K8" s="155">
        <v>2</v>
      </c>
      <c r="L8" s="155"/>
      <c r="M8" s="155"/>
      <c r="N8" s="155"/>
      <c r="O8" s="155"/>
      <c r="P8" s="155"/>
      <c r="Q8" s="155">
        <v>2</v>
      </c>
      <c r="R8" s="155"/>
      <c r="S8" s="155">
        <v>1</v>
      </c>
      <c r="T8" s="155"/>
      <c r="U8" s="155">
        <v>1</v>
      </c>
      <c r="V8" s="155"/>
      <c r="W8" s="155"/>
      <c r="X8" s="155"/>
      <c r="Y8" s="155">
        <v>1</v>
      </c>
      <c r="Z8" s="155"/>
      <c r="AA8" s="155">
        <v>2</v>
      </c>
      <c r="AB8" s="155"/>
      <c r="AC8" s="155">
        <v>1</v>
      </c>
      <c r="AD8" s="155"/>
      <c r="AE8" s="155">
        <v>1</v>
      </c>
      <c r="AF8" s="155"/>
      <c r="AG8" s="155"/>
      <c r="AH8" s="155"/>
      <c r="AI8" s="155">
        <v>1</v>
      </c>
      <c r="AJ8" s="155"/>
      <c r="AK8" s="155">
        <v>1</v>
      </c>
      <c r="AL8" s="155"/>
      <c r="AM8" s="155">
        <v>1</v>
      </c>
      <c r="AN8" s="155"/>
      <c r="AO8" s="155">
        <v>1</v>
      </c>
      <c r="AP8" s="155"/>
      <c r="AQ8" s="155"/>
      <c r="AR8" s="155"/>
      <c r="AS8" s="155">
        <v>1</v>
      </c>
      <c r="AT8" s="155"/>
      <c r="AU8" s="155">
        <v>1</v>
      </c>
      <c r="AV8" s="155"/>
      <c r="AW8" s="155">
        <v>1</v>
      </c>
      <c r="AX8" s="155"/>
      <c r="AY8" s="155">
        <v>1</v>
      </c>
      <c r="AZ8" s="155"/>
      <c r="BA8" s="155"/>
      <c r="BB8" s="155"/>
      <c r="BC8" s="155"/>
      <c r="BD8" s="155"/>
      <c r="BE8" s="155"/>
      <c r="BF8" s="155"/>
      <c r="BG8" s="155">
        <v>1</v>
      </c>
      <c r="BH8" s="155"/>
      <c r="BI8" s="155">
        <v>1</v>
      </c>
      <c r="BJ8" s="155"/>
      <c r="BK8" s="156">
        <v>1</v>
      </c>
      <c r="BL8" s="155"/>
      <c r="BM8" s="156">
        <v>1</v>
      </c>
      <c r="BN8" s="157">
        <v>0</v>
      </c>
      <c r="BO8" s="158">
        <v>23</v>
      </c>
    </row>
    <row r="9" spans="1:67" ht="21.95" customHeight="1">
      <c r="A9" s="159" t="s">
        <v>261</v>
      </c>
      <c r="B9" s="155"/>
      <c r="C9" s="155"/>
      <c r="D9" s="155"/>
      <c r="E9" s="155">
        <v>1</v>
      </c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>
        <v>1</v>
      </c>
      <c r="S9" s="155"/>
      <c r="T9" s="155"/>
      <c r="U9" s="155">
        <v>2</v>
      </c>
      <c r="V9" s="155"/>
      <c r="W9" s="155"/>
      <c r="X9" s="155"/>
      <c r="Y9" s="155">
        <v>1</v>
      </c>
      <c r="Z9" s="155"/>
      <c r="AA9" s="155"/>
      <c r="AB9" s="155"/>
      <c r="AC9" s="155"/>
      <c r="AD9" s="155"/>
      <c r="AE9" s="155"/>
      <c r="AF9" s="155"/>
      <c r="AG9" s="155"/>
      <c r="AH9" s="155"/>
      <c r="AI9" s="155"/>
      <c r="AJ9" s="155"/>
      <c r="AK9" s="155"/>
      <c r="AL9" s="155"/>
      <c r="AM9" s="155"/>
      <c r="AN9" s="155"/>
      <c r="AO9" s="155"/>
      <c r="AP9" s="155"/>
      <c r="AQ9" s="155"/>
      <c r="AR9" s="155"/>
      <c r="AS9" s="155"/>
      <c r="AT9" s="155"/>
      <c r="AU9" s="155"/>
      <c r="AV9" s="155"/>
      <c r="AW9" s="155"/>
      <c r="AX9" s="155"/>
      <c r="AY9" s="155"/>
      <c r="AZ9" s="155"/>
      <c r="BA9" s="155"/>
      <c r="BB9" s="155"/>
      <c r="BC9" s="155"/>
      <c r="BD9" s="155"/>
      <c r="BE9" s="155"/>
      <c r="BF9" s="155"/>
      <c r="BG9" s="155"/>
      <c r="BH9" s="155"/>
      <c r="BI9" s="155"/>
      <c r="BJ9" s="155"/>
      <c r="BK9" s="156"/>
      <c r="BL9" s="155"/>
      <c r="BM9" s="156"/>
      <c r="BN9" s="157">
        <v>1</v>
      </c>
      <c r="BO9" s="158">
        <v>4</v>
      </c>
    </row>
    <row r="10" spans="1:67" ht="21.95" customHeight="1">
      <c r="A10" s="159" t="s">
        <v>262</v>
      </c>
      <c r="B10" s="155"/>
      <c r="C10" s="155">
        <v>3</v>
      </c>
      <c r="D10" s="155">
        <v>1</v>
      </c>
      <c r="E10" s="155">
        <v>1</v>
      </c>
      <c r="F10" s="155"/>
      <c r="G10" s="155">
        <v>5</v>
      </c>
      <c r="H10" s="155">
        <v>1</v>
      </c>
      <c r="I10" s="155">
        <v>6</v>
      </c>
      <c r="J10" s="155"/>
      <c r="K10" s="155">
        <v>1</v>
      </c>
      <c r="L10" s="155"/>
      <c r="M10" s="155">
        <v>2</v>
      </c>
      <c r="N10" s="155"/>
      <c r="O10" s="155">
        <v>1</v>
      </c>
      <c r="P10" s="155">
        <v>2</v>
      </c>
      <c r="Q10" s="155">
        <v>2</v>
      </c>
      <c r="R10" s="155"/>
      <c r="S10" s="155">
        <v>3</v>
      </c>
      <c r="T10" s="155">
        <v>1</v>
      </c>
      <c r="U10" s="155">
        <v>2</v>
      </c>
      <c r="V10" s="155"/>
      <c r="W10" s="155"/>
      <c r="X10" s="155">
        <v>4</v>
      </c>
      <c r="Y10" s="155">
        <v>2</v>
      </c>
      <c r="Z10" s="155"/>
      <c r="AA10" s="155">
        <v>2</v>
      </c>
      <c r="AB10" s="155">
        <v>1</v>
      </c>
      <c r="AC10" s="155">
        <v>2</v>
      </c>
      <c r="AD10" s="155">
        <v>1</v>
      </c>
      <c r="AE10" s="155">
        <v>1</v>
      </c>
      <c r="AF10" s="155"/>
      <c r="AG10" s="155">
        <v>2</v>
      </c>
      <c r="AH10" s="155"/>
      <c r="AI10" s="155">
        <v>1</v>
      </c>
      <c r="AJ10" s="155">
        <v>1</v>
      </c>
      <c r="AK10" s="155">
        <v>2</v>
      </c>
      <c r="AL10" s="155"/>
      <c r="AM10" s="155">
        <v>1</v>
      </c>
      <c r="AN10" s="155"/>
      <c r="AO10" s="155"/>
      <c r="AP10" s="155">
        <v>1</v>
      </c>
      <c r="AQ10" s="155">
        <v>3</v>
      </c>
      <c r="AR10" s="155">
        <v>1</v>
      </c>
      <c r="AS10" s="155"/>
      <c r="AT10" s="155">
        <v>1</v>
      </c>
      <c r="AU10" s="155">
        <v>3</v>
      </c>
      <c r="AV10" s="155"/>
      <c r="AW10" s="155"/>
      <c r="AX10" s="155"/>
      <c r="AY10" s="155">
        <v>3</v>
      </c>
      <c r="AZ10" s="155"/>
      <c r="BA10" s="155"/>
      <c r="BB10" s="155"/>
      <c r="BC10" s="155"/>
      <c r="BD10" s="155">
        <v>1</v>
      </c>
      <c r="BE10" s="155"/>
      <c r="BF10" s="155"/>
      <c r="BG10" s="155">
        <v>1</v>
      </c>
      <c r="BH10" s="155"/>
      <c r="BI10" s="155">
        <v>1</v>
      </c>
      <c r="BJ10" s="155">
        <v>1</v>
      </c>
      <c r="BK10" s="156">
        <v>1</v>
      </c>
      <c r="BL10" s="155"/>
      <c r="BM10" s="156">
        <v>1</v>
      </c>
      <c r="BN10" s="157">
        <v>17</v>
      </c>
      <c r="BO10" s="158">
        <v>52</v>
      </c>
    </row>
    <row r="11" spans="1:67" ht="21.95" customHeight="1">
      <c r="A11" s="159" t="s">
        <v>263</v>
      </c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>
        <v>1</v>
      </c>
      <c r="U11" s="155"/>
      <c r="V11" s="155"/>
      <c r="W11" s="155">
        <v>2</v>
      </c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5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55"/>
      <c r="BF11" s="155"/>
      <c r="BG11" s="155"/>
      <c r="BH11" s="155"/>
      <c r="BI11" s="155"/>
      <c r="BJ11" s="155"/>
      <c r="BK11" s="156"/>
      <c r="BL11" s="155"/>
      <c r="BM11" s="156"/>
      <c r="BN11" s="157">
        <v>1</v>
      </c>
      <c r="BO11" s="158">
        <v>2</v>
      </c>
    </row>
    <row r="12" spans="1:67" ht="21.95" customHeight="1">
      <c r="A12" s="159" t="s">
        <v>264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>
        <v>1</v>
      </c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55"/>
      <c r="BF12" s="155"/>
      <c r="BG12" s="155"/>
      <c r="BH12" s="155"/>
      <c r="BI12" s="155"/>
      <c r="BJ12" s="155"/>
      <c r="BK12" s="156"/>
      <c r="BL12" s="155"/>
      <c r="BM12" s="156"/>
      <c r="BN12" s="157">
        <v>0</v>
      </c>
      <c r="BO12" s="158">
        <v>1</v>
      </c>
    </row>
    <row r="13" spans="1:67" ht="21.95" customHeight="1">
      <c r="A13" s="159" t="s">
        <v>265</v>
      </c>
      <c r="B13" s="155"/>
      <c r="C13" s="155"/>
      <c r="D13" s="155"/>
      <c r="E13" s="155"/>
      <c r="F13" s="155"/>
      <c r="G13" s="155"/>
      <c r="H13" s="155"/>
      <c r="I13" s="155"/>
      <c r="J13" s="155"/>
      <c r="K13" s="155">
        <v>1</v>
      </c>
      <c r="L13" s="155"/>
      <c r="M13" s="155"/>
      <c r="N13" s="155"/>
      <c r="O13" s="155"/>
      <c r="P13" s="155"/>
      <c r="Q13" s="155">
        <v>2</v>
      </c>
      <c r="R13" s="155"/>
      <c r="S13" s="155"/>
      <c r="T13" s="155"/>
      <c r="U13" s="155"/>
      <c r="V13" s="155"/>
      <c r="W13" s="155">
        <v>1</v>
      </c>
      <c r="X13" s="155"/>
      <c r="Y13" s="155"/>
      <c r="Z13" s="155"/>
      <c r="AA13" s="155"/>
      <c r="AB13" s="155">
        <v>1</v>
      </c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  <c r="AQ13" s="155"/>
      <c r="AR13" s="155"/>
      <c r="AS13" s="155">
        <v>1</v>
      </c>
      <c r="AT13" s="155"/>
      <c r="AU13" s="155"/>
      <c r="AV13" s="155"/>
      <c r="AW13" s="155"/>
      <c r="AX13" s="155"/>
      <c r="AY13" s="155"/>
      <c r="AZ13" s="155"/>
      <c r="BA13" s="155"/>
      <c r="BB13" s="155"/>
      <c r="BC13" s="155"/>
      <c r="BD13" s="155"/>
      <c r="BE13" s="155"/>
      <c r="BF13" s="155"/>
      <c r="BG13" s="155"/>
      <c r="BH13" s="155"/>
      <c r="BI13" s="155"/>
      <c r="BJ13" s="155"/>
      <c r="BK13" s="156"/>
      <c r="BL13" s="155"/>
      <c r="BM13" s="156">
        <v>1</v>
      </c>
      <c r="BN13" s="157">
        <v>1</v>
      </c>
      <c r="BO13" s="158">
        <v>6</v>
      </c>
    </row>
    <row r="14" spans="1:67" ht="21.95" customHeight="1">
      <c r="A14" s="159" t="s">
        <v>266</v>
      </c>
      <c r="B14" s="155"/>
      <c r="C14" s="155">
        <v>1</v>
      </c>
      <c r="D14" s="155"/>
      <c r="E14" s="155"/>
      <c r="F14" s="155">
        <v>1</v>
      </c>
      <c r="G14" s="155"/>
      <c r="H14" s="155"/>
      <c r="I14" s="155"/>
      <c r="J14" s="155"/>
      <c r="K14" s="155"/>
      <c r="L14" s="155"/>
      <c r="M14" s="155"/>
      <c r="N14" s="155"/>
      <c r="O14" s="155">
        <v>1</v>
      </c>
      <c r="P14" s="155"/>
      <c r="Q14" s="155">
        <v>1</v>
      </c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6"/>
      <c r="BL14" s="155"/>
      <c r="BM14" s="156"/>
      <c r="BN14" s="157">
        <v>1</v>
      </c>
      <c r="BO14" s="158">
        <v>3</v>
      </c>
    </row>
    <row r="15" spans="1:67" ht="21.95" customHeight="1">
      <c r="A15" s="159" t="s">
        <v>267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>
        <v>1</v>
      </c>
      <c r="R15" s="155"/>
      <c r="S15" s="155">
        <v>1</v>
      </c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55"/>
      <c r="AZ15" s="155"/>
      <c r="BA15" s="155"/>
      <c r="BB15" s="155"/>
      <c r="BC15" s="155"/>
      <c r="BD15" s="155"/>
      <c r="BE15" s="155"/>
      <c r="BF15" s="155"/>
      <c r="BG15" s="155"/>
      <c r="BH15" s="155"/>
      <c r="BI15" s="155"/>
      <c r="BJ15" s="155"/>
      <c r="BK15" s="156"/>
      <c r="BL15" s="155"/>
      <c r="BM15" s="156"/>
      <c r="BN15" s="157">
        <v>0</v>
      </c>
      <c r="BO15" s="158">
        <v>2</v>
      </c>
    </row>
    <row r="16" spans="1:67" ht="21.95" customHeight="1">
      <c r="A16" s="159" t="s">
        <v>436</v>
      </c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>
        <v>1</v>
      </c>
      <c r="Z16" s="155"/>
      <c r="AA16" s="155"/>
      <c r="AB16" s="155"/>
      <c r="AC16" s="155"/>
      <c r="AD16" s="155"/>
      <c r="AE16" s="155"/>
      <c r="AF16" s="155"/>
      <c r="AG16" s="15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5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55"/>
      <c r="BF16" s="155"/>
      <c r="BG16" s="155"/>
      <c r="BH16" s="155"/>
      <c r="BI16" s="155"/>
      <c r="BJ16" s="155"/>
      <c r="BK16" s="156"/>
      <c r="BL16" s="155"/>
      <c r="BM16" s="156"/>
      <c r="BN16" s="157">
        <v>0</v>
      </c>
      <c r="BO16" s="158">
        <v>1</v>
      </c>
    </row>
    <row r="17" spans="1:67" ht="21.95" customHeight="1">
      <c r="A17" s="159" t="s">
        <v>437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5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55"/>
      <c r="BF17" s="155"/>
      <c r="BG17" s="155"/>
      <c r="BH17" s="155"/>
      <c r="BI17" s="155"/>
      <c r="BJ17" s="155"/>
      <c r="BK17" s="156"/>
      <c r="BL17" s="155"/>
      <c r="BM17" s="156"/>
      <c r="BN17" s="157">
        <v>0</v>
      </c>
      <c r="BO17" s="158">
        <v>0</v>
      </c>
    </row>
    <row r="18" spans="1:67" ht="21.95" customHeight="1" thickBot="1">
      <c r="A18" s="160" t="s">
        <v>268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2"/>
      <c r="BL18" s="161"/>
      <c r="BM18" s="162"/>
      <c r="BN18" s="163">
        <v>0</v>
      </c>
      <c r="BO18" s="164">
        <v>0</v>
      </c>
    </row>
    <row r="19" spans="1:67" ht="17.25" thickBot="1">
      <c r="A19" s="165" t="s">
        <v>20</v>
      </c>
      <c r="B19" s="166">
        <v>0</v>
      </c>
      <c r="C19" s="166">
        <v>7</v>
      </c>
      <c r="D19" s="166">
        <v>1</v>
      </c>
      <c r="E19" s="166">
        <v>8</v>
      </c>
      <c r="F19" s="166">
        <v>1</v>
      </c>
      <c r="G19" s="166">
        <v>11</v>
      </c>
      <c r="H19" s="166">
        <v>1</v>
      </c>
      <c r="I19" s="166">
        <v>12</v>
      </c>
      <c r="J19" s="166">
        <v>0</v>
      </c>
      <c r="K19" s="166">
        <v>9</v>
      </c>
      <c r="L19" s="166">
        <v>0</v>
      </c>
      <c r="M19" s="166">
        <v>6</v>
      </c>
      <c r="N19" s="166">
        <v>0</v>
      </c>
      <c r="O19" s="166">
        <v>4</v>
      </c>
      <c r="P19" s="166">
        <v>2</v>
      </c>
      <c r="Q19" s="166">
        <v>10</v>
      </c>
      <c r="R19" s="166">
        <v>1</v>
      </c>
      <c r="S19" s="166">
        <v>10</v>
      </c>
      <c r="T19" s="166">
        <v>2</v>
      </c>
      <c r="U19" s="166">
        <v>11</v>
      </c>
      <c r="V19" s="166">
        <v>0</v>
      </c>
      <c r="W19" s="166">
        <v>6</v>
      </c>
      <c r="X19" s="166">
        <v>4</v>
      </c>
      <c r="Y19" s="166">
        <v>10</v>
      </c>
      <c r="Z19" s="166">
        <v>0</v>
      </c>
      <c r="AA19" s="166">
        <v>8</v>
      </c>
      <c r="AB19" s="166">
        <v>2</v>
      </c>
      <c r="AC19" s="166">
        <v>6</v>
      </c>
      <c r="AD19" s="166">
        <v>1</v>
      </c>
      <c r="AE19" s="166">
        <v>2</v>
      </c>
      <c r="AF19" s="166">
        <v>0</v>
      </c>
      <c r="AG19" s="166">
        <v>4</v>
      </c>
      <c r="AH19" s="166">
        <v>0</v>
      </c>
      <c r="AI19" s="166">
        <v>2</v>
      </c>
      <c r="AJ19" s="166">
        <v>1</v>
      </c>
      <c r="AK19" s="166">
        <v>4</v>
      </c>
      <c r="AL19" s="166">
        <v>0</v>
      </c>
      <c r="AM19" s="166">
        <v>3</v>
      </c>
      <c r="AN19" s="166">
        <v>0</v>
      </c>
      <c r="AO19" s="166">
        <v>1</v>
      </c>
      <c r="AP19" s="166">
        <v>1</v>
      </c>
      <c r="AQ19" s="166">
        <v>6</v>
      </c>
      <c r="AR19" s="166">
        <v>1</v>
      </c>
      <c r="AS19" s="166">
        <v>3</v>
      </c>
      <c r="AT19" s="166">
        <v>1</v>
      </c>
      <c r="AU19" s="166">
        <v>5</v>
      </c>
      <c r="AV19" s="166">
        <v>0</v>
      </c>
      <c r="AW19" s="166">
        <v>0</v>
      </c>
      <c r="AX19" s="166">
        <v>0</v>
      </c>
      <c r="AY19" s="166">
        <v>5</v>
      </c>
      <c r="AZ19" s="166">
        <v>0</v>
      </c>
      <c r="BA19" s="166">
        <v>2</v>
      </c>
      <c r="BB19" s="166">
        <v>0</v>
      </c>
      <c r="BC19" s="166">
        <v>1</v>
      </c>
      <c r="BD19" s="166">
        <v>1</v>
      </c>
      <c r="BE19" s="166">
        <v>2</v>
      </c>
      <c r="BF19" s="166">
        <v>0</v>
      </c>
      <c r="BG19" s="166">
        <v>3</v>
      </c>
      <c r="BH19" s="166">
        <v>0</v>
      </c>
      <c r="BI19" s="166">
        <v>3</v>
      </c>
      <c r="BJ19" s="166">
        <v>1</v>
      </c>
      <c r="BK19" s="167">
        <v>3</v>
      </c>
      <c r="BL19" s="166">
        <v>0</v>
      </c>
      <c r="BM19" s="167">
        <v>4</v>
      </c>
      <c r="BN19" s="165" t="s">
        <v>438</v>
      </c>
      <c r="BO19" s="168" t="s">
        <v>438</v>
      </c>
    </row>
  </sheetData>
  <mergeCells count="34">
    <mergeCell ref="BH4:BI4"/>
    <mergeCell ref="BJ4:BK4"/>
    <mergeCell ref="BL4:BM4"/>
    <mergeCell ref="BN4:BO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4:A5"/>
    <mergeCell ref="B4:C4"/>
    <mergeCell ref="D4:E4"/>
    <mergeCell ref="F4:G4"/>
    <mergeCell ref="H4:I4"/>
    <mergeCell ref="J4:K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Q87"/>
  <sheetViews>
    <sheetView zoomScale="98" zoomScaleNormal="98" workbookViewId="0">
      <pane xSplit="3" ySplit="5" topLeftCell="AC6" activePane="bottomRight" state="frozen"/>
      <selection activeCell="K11" sqref="K11"/>
      <selection pane="topRight" activeCell="K11" sqref="K11"/>
      <selection pane="bottomLeft" activeCell="K11" sqref="K11"/>
      <selection pane="bottomRight" activeCell="BP87" sqref="BP87"/>
    </sheetView>
  </sheetViews>
  <sheetFormatPr baseColWidth="10" defaultRowHeight="16.5"/>
  <cols>
    <col min="1" max="1" width="26.85546875" customWidth="1"/>
    <col min="2" max="2" width="6.5703125" customWidth="1"/>
    <col min="3" max="3" width="9.7109375" customWidth="1"/>
    <col min="4" max="67" width="5.42578125" customWidth="1"/>
    <col min="68" max="68" width="11.140625" customWidth="1"/>
    <col min="69" max="69" width="10" customWidth="1"/>
  </cols>
  <sheetData>
    <row r="1" spans="1:69" ht="18.75">
      <c r="A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1:69">
      <c r="A2" s="22" t="s">
        <v>269</v>
      </c>
      <c r="B2" s="3" t="s">
        <v>270</v>
      </c>
    </row>
    <row r="3" spans="1:69" ht="17.25" thickBot="1"/>
    <row r="4" spans="1:69" ht="16.5" customHeight="1" thickBot="1">
      <c r="A4" s="126" t="s">
        <v>255</v>
      </c>
      <c r="B4" s="126" t="s">
        <v>271</v>
      </c>
      <c r="C4" s="126" t="s">
        <v>272</v>
      </c>
      <c r="D4" s="128" t="s">
        <v>41</v>
      </c>
      <c r="E4" s="129"/>
      <c r="F4" s="128" t="s">
        <v>46</v>
      </c>
      <c r="G4" s="129"/>
      <c r="H4" s="128" t="s">
        <v>51</v>
      </c>
      <c r="I4" s="129"/>
      <c r="J4" s="128" t="s">
        <v>56</v>
      </c>
      <c r="K4" s="129"/>
      <c r="L4" s="128" t="s">
        <v>61</v>
      </c>
      <c r="M4" s="129"/>
      <c r="N4" s="128" t="s">
        <v>66</v>
      </c>
      <c r="O4" s="129"/>
      <c r="P4" s="128" t="s">
        <v>71</v>
      </c>
      <c r="Q4" s="129"/>
      <c r="R4" s="128" t="s">
        <v>75</v>
      </c>
      <c r="S4" s="129"/>
      <c r="T4" s="128" t="s">
        <v>79</v>
      </c>
      <c r="U4" s="129"/>
      <c r="V4" s="128" t="s">
        <v>83</v>
      </c>
      <c r="W4" s="129"/>
      <c r="X4" s="128" t="s">
        <v>86</v>
      </c>
      <c r="Y4" s="129"/>
      <c r="Z4" s="128" t="s">
        <v>89</v>
      </c>
      <c r="AA4" s="129"/>
      <c r="AB4" s="128" t="s">
        <v>92</v>
      </c>
      <c r="AC4" s="129"/>
      <c r="AD4" s="128" t="s">
        <v>95</v>
      </c>
      <c r="AE4" s="129"/>
      <c r="AF4" s="128" t="s">
        <v>98</v>
      </c>
      <c r="AG4" s="129"/>
      <c r="AH4" s="128" t="s">
        <v>101</v>
      </c>
      <c r="AI4" s="129"/>
      <c r="AJ4" s="128" t="s">
        <v>104</v>
      </c>
      <c r="AK4" s="129"/>
      <c r="AL4" s="128" t="s">
        <v>107</v>
      </c>
      <c r="AM4" s="129"/>
      <c r="AN4" s="128" t="s">
        <v>110</v>
      </c>
      <c r="AO4" s="129"/>
      <c r="AP4" s="128" t="s">
        <v>113</v>
      </c>
      <c r="AQ4" s="129"/>
      <c r="AR4" s="128" t="s">
        <v>116</v>
      </c>
      <c r="AS4" s="129"/>
      <c r="AT4" s="128" t="s">
        <v>119</v>
      </c>
      <c r="AU4" s="129"/>
      <c r="AV4" s="128" t="s">
        <v>122</v>
      </c>
      <c r="AW4" s="129"/>
      <c r="AX4" s="128" t="s">
        <v>127</v>
      </c>
      <c r="AY4" s="129"/>
      <c r="AZ4" s="128" t="s">
        <v>130</v>
      </c>
      <c r="BA4" s="129"/>
      <c r="BB4" s="128" t="s">
        <v>133</v>
      </c>
      <c r="BC4" s="129"/>
      <c r="BD4" s="128" t="s">
        <v>136</v>
      </c>
      <c r="BE4" s="129"/>
      <c r="BF4" s="128" t="s">
        <v>139</v>
      </c>
      <c r="BG4" s="129"/>
      <c r="BH4" s="128" t="s">
        <v>142</v>
      </c>
      <c r="BI4" s="129"/>
      <c r="BJ4" s="128" t="s">
        <v>145</v>
      </c>
      <c r="BK4" s="129"/>
      <c r="BL4" s="128" t="s">
        <v>148</v>
      </c>
      <c r="BM4" s="131"/>
      <c r="BN4" s="128" t="s">
        <v>151</v>
      </c>
      <c r="BO4" s="131"/>
      <c r="BP4" s="134" t="s">
        <v>20</v>
      </c>
      <c r="BQ4" s="135"/>
    </row>
    <row r="5" spans="1:69" ht="17.25" thickBot="1">
      <c r="A5" s="127"/>
      <c r="B5" s="127"/>
      <c r="C5" s="127"/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4</v>
      </c>
      <c r="AC5" s="6" t="s">
        <v>5</v>
      </c>
      <c r="AD5" s="6" t="s">
        <v>4</v>
      </c>
      <c r="AE5" s="6" t="s">
        <v>5</v>
      </c>
      <c r="AF5" s="6" t="s">
        <v>4</v>
      </c>
      <c r="AG5" s="6" t="s">
        <v>5</v>
      </c>
      <c r="AH5" s="6" t="s">
        <v>4</v>
      </c>
      <c r="AI5" s="6" t="s">
        <v>5</v>
      </c>
      <c r="AJ5" s="6" t="s">
        <v>4</v>
      </c>
      <c r="AK5" s="6" t="s">
        <v>5</v>
      </c>
      <c r="AL5" s="6" t="s">
        <v>4</v>
      </c>
      <c r="AM5" s="6" t="s">
        <v>5</v>
      </c>
      <c r="AN5" s="6" t="s">
        <v>4</v>
      </c>
      <c r="AO5" s="6" t="s">
        <v>5</v>
      </c>
      <c r="AP5" s="6" t="s">
        <v>4</v>
      </c>
      <c r="AQ5" s="6" t="s">
        <v>5</v>
      </c>
      <c r="AR5" s="6" t="s">
        <v>4</v>
      </c>
      <c r="AS5" s="6" t="s">
        <v>5</v>
      </c>
      <c r="AT5" s="6" t="s">
        <v>4</v>
      </c>
      <c r="AU5" s="6" t="s">
        <v>5</v>
      </c>
      <c r="AV5" s="6" t="s">
        <v>4</v>
      </c>
      <c r="AW5" s="6" t="s">
        <v>5</v>
      </c>
      <c r="AX5" s="6" t="s">
        <v>4</v>
      </c>
      <c r="AY5" s="6" t="s">
        <v>5</v>
      </c>
      <c r="AZ5" s="6" t="s">
        <v>4</v>
      </c>
      <c r="BA5" s="6" t="s">
        <v>5</v>
      </c>
      <c r="BB5" s="6" t="s">
        <v>4</v>
      </c>
      <c r="BC5" s="6" t="s">
        <v>5</v>
      </c>
      <c r="BD5" s="6" t="s">
        <v>4</v>
      </c>
      <c r="BE5" s="6" t="s">
        <v>5</v>
      </c>
      <c r="BF5" s="6" t="s">
        <v>4</v>
      </c>
      <c r="BG5" s="6" t="s">
        <v>5</v>
      </c>
      <c r="BH5" s="6" t="s">
        <v>4</v>
      </c>
      <c r="BI5" s="6" t="s">
        <v>5</v>
      </c>
      <c r="BJ5" s="6" t="s">
        <v>4</v>
      </c>
      <c r="BK5" s="6" t="s">
        <v>5</v>
      </c>
      <c r="BL5" s="6" t="s">
        <v>4</v>
      </c>
      <c r="BM5" s="82" t="s">
        <v>5</v>
      </c>
      <c r="BN5" s="6" t="s">
        <v>4</v>
      </c>
      <c r="BO5" s="82" t="s">
        <v>5</v>
      </c>
      <c r="BP5" s="55" t="s">
        <v>4</v>
      </c>
      <c r="BQ5" s="55" t="s">
        <v>5</v>
      </c>
    </row>
    <row r="6" spans="1:69" ht="24.75" customHeight="1">
      <c r="A6" s="91" t="s">
        <v>273</v>
      </c>
      <c r="B6" s="98">
        <v>2</v>
      </c>
      <c r="C6" s="99" t="s">
        <v>274</v>
      </c>
      <c r="D6" s="9"/>
      <c r="E6" s="9"/>
      <c r="F6" s="9"/>
      <c r="G6" s="9"/>
      <c r="H6" s="9"/>
      <c r="I6" s="9"/>
      <c r="J6" s="9"/>
      <c r="K6" s="121">
        <v>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121">
        <v>2</v>
      </c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84"/>
      <c r="BN6" s="9"/>
      <c r="BO6" s="84"/>
      <c r="BP6" s="85">
        <f>SUM(D6,F6,H6,J6,L6,N6,P6,R6,T6,V6,X6,Z6,AB6,AD6,AF6,AH6,AJ6,AL6,AN6,AP6,AR6,AT6,AV6,AX6,AZ6,BB6,BD6,BF6,BH6,BJ6,BN6,BL6)</f>
        <v>0</v>
      </c>
      <c r="BQ6" s="86">
        <f>SUM(E6,G6,I6,K6,M6,O6,Q6,S6,U6,W6,Y6,AA6,AC6,AE6,AG6,AI6,AK6,AM6,AO6,AQ6,AS6,AU6,AW6,AY6,BA6,BC6,BE6,BG6,BI6,BK6,BO6,BM6)</f>
        <v>4</v>
      </c>
    </row>
    <row r="7" spans="1:69" ht="24.75" customHeight="1">
      <c r="A7" s="91" t="s">
        <v>275</v>
      </c>
      <c r="B7" s="98">
        <v>4</v>
      </c>
      <c r="C7" s="99" t="s">
        <v>276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22">
        <v>4</v>
      </c>
      <c r="BJ7" s="113"/>
      <c r="BK7" s="113"/>
      <c r="BL7" s="113"/>
      <c r="BM7" s="114"/>
      <c r="BN7" s="113"/>
      <c r="BO7" s="114"/>
      <c r="BP7" s="100">
        <f t="shared" ref="BP7:BQ71" si="0">SUM(D7,F7,H7,J7,L7,N7,P7,R7,T7,V7,X7,Z7,AB7,AD7,AF7,AH7,AJ7,AL7,AN7,AP7,AR7,AT7,AV7,AX7,AZ7,BB7,BD7,BF7,BH7,BJ7,BN7,BL7)</f>
        <v>0</v>
      </c>
      <c r="BQ7" s="101">
        <f t="shared" si="0"/>
        <v>4</v>
      </c>
    </row>
    <row r="8" spans="1:69" ht="24.75" customHeight="1">
      <c r="A8" s="91" t="s">
        <v>423</v>
      </c>
      <c r="B8" s="98">
        <v>2</v>
      </c>
      <c r="C8" s="99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22">
        <v>2</v>
      </c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4"/>
      <c r="BN8" s="113"/>
      <c r="BO8" s="114"/>
      <c r="BP8" s="100"/>
      <c r="BQ8" s="101"/>
    </row>
    <row r="9" spans="1:69" ht="24.75" customHeight="1">
      <c r="A9" s="91" t="s">
        <v>277</v>
      </c>
      <c r="B9" s="98">
        <v>2</v>
      </c>
      <c r="C9" s="99" t="s">
        <v>278</v>
      </c>
      <c r="D9" s="13"/>
      <c r="E9" s="13"/>
      <c r="F9" s="13"/>
      <c r="G9" s="118">
        <v>4</v>
      </c>
      <c r="H9" s="13"/>
      <c r="I9" s="118">
        <v>4</v>
      </c>
      <c r="J9" s="13"/>
      <c r="K9" s="13"/>
      <c r="L9" s="118">
        <v>4</v>
      </c>
      <c r="M9" s="13"/>
      <c r="N9" s="13"/>
      <c r="O9" s="13"/>
      <c r="P9" s="13"/>
      <c r="Q9" s="13"/>
      <c r="R9" s="13"/>
      <c r="S9" s="13"/>
      <c r="T9" s="13"/>
      <c r="U9" s="13"/>
      <c r="V9" s="118">
        <v>4</v>
      </c>
      <c r="W9" s="118">
        <v>4</v>
      </c>
      <c r="X9" s="13"/>
      <c r="Y9" s="13"/>
      <c r="Z9" s="118">
        <v>2</v>
      </c>
      <c r="AA9" s="13"/>
      <c r="AB9" s="13"/>
      <c r="AC9" s="13"/>
      <c r="AD9" s="13"/>
      <c r="AE9" s="118">
        <v>2</v>
      </c>
      <c r="AF9" s="13"/>
      <c r="AG9" s="118">
        <v>2</v>
      </c>
      <c r="AH9" s="13"/>
      <c r="AI9" s="13"/>
      <c r="AJ9" s="13"/>
      <c r="AK9" s="118">
        <v>2</v>
      </c>
      <c r="AL9" s="118">
        <v>2</v>
      </c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18">
        <v>2</v>
      </c>
      <c r="AX9" s="13"/>
      <c r="AY9" s="13"/>
      <c r="AZ9" s="118">
        <v>2</v>
      </c>
      <c r="BA9" s="13"/>
      <c r="BB9" s="13"/>
      <c r="BC9" s="13"/>
      <c r="BD9" s="13"/>
      <c r="BE9" s="118">
        <v>4</v>
      </c>
      <c r="BF9" s="13"/>
      <c r="BG9" s="13"/>
      <c r="BH9" s="13"/>
      <c r="BI9" s="13"/>
      <c r="BJ9" s="13"/>
      <c r="BK9" s="13"/>
      <c r="BL9" s="13"/>
      <c r="BM9" s="87"/>
      <c r="BN9" s="13"/>
      <c r="BO9" s="87"/>
      <c r="BP9" s="88">
        <f t="shared" si="0"/>
        <v>14</v>
      </c>
      <c r="BQ9" s="89">
        <f t="shared" si="0"/>
        <v>24</v>
      </c>
    </row>
    <row r="10" spans="1:69" ht="24.75" customHeight="1">
      <c r="A10" s="91" t="s">
        <v>279</v>
      </c>
      <c r="B10" s="98">
        <v>2</v>
      </c>
      <c r="C10" s="99" t="s">
        <v>280</v>
      </c>
      <c r="D10" s="13"/>
      <c r="E10" s="118">
        <v>8</v>
      </c>
      <c r="F10" s="13"/>
      <c r="G10" s="118">
        <v>4</v>
      </c>
      <c r="H10" s="13"/>
      <c r="I10" s="118">
        <v>4</v>
      </c>
      <c r="J10" s="118">
        <v>2</v>
      </c>
      <c r="K10" s="118">
        <v>14</v>
      </c>
      <c r="L10" s="13"/>
      <c r="M10" s="118">
        <v>8</v>
      </c>
      <c r="N10" s="13"/>
      <c r="O10" s="118">
        <v>6</v>
      </c>
      <c r="P10" s="118">
        <v>2</v>
      </c>
      <c r="Q10" s="13"/>
      <c r="R10" s="118">
        <v>6</v>
      </c>
      <c r="S10" s="13"/>
      <c r="T10" s="13"/>
      <c r="U10" s="118">
        <v>10</v>
      </c>
      <c r="V10" s="13"/>
      <c r="W10" s="118">
        <v>6</v>
      </c>
      <c r="X10" s="13"/>
      <c r="Y10" s="118">
        <v>2</v>
      </c>
      <c r="Z10" s="118">
        <v>2</v>
      </c>
      <c r="AA10" s="118">
        <v>4</v>
      </c>
      <c r="AB10" s="118">
        <v>2</v>
      </c>
      <c r="AC10" s="13"/>
      <c r="AD10" s="13"/>
      <c r="AE10" s="118">
        <v>12</v>
      </c>
      <c r="AF10" s="13"/>
      <c r="AG10" s="118">
        <v>6</v>
      </c>
      <c r="AH10" s="13"/>
      <c r="AI10" s="13"/>
      <c r="AJ10" s="13"/>
      <c r="AK10" s="13"/>
      <c r="AL10" s="118">
        <v>2</v>
      </c>
      <c r="AM10" s="13"/>
      <c r="AN10" s="13"/>
      <c r="AO10" s="13"/>
      <c r="AP10" s="13"/>
      <c r="AQ10" s="118">
        <v>4</v>
      </c>
      <c r="AR10" s="13"/>
      <c r="AS10" s="13"/>
      <c r="AT10" s="13"/>
      <c r="AU10" s="118">
        <v>8</v>
      </c>
      <c r="AV10" s="13"/>
      <c r="AW10" s="13"/>
      <c r="AX10" s="13"/>
      <c r="AY10" s="13"/>
      <c r="AZ10" s="13"/>
      <c r="BA10" s="118">
        <v>4</v>
      </c>
      <c r="BB10" s="13"/>
      <c r="BC10" s="13"/>
      <c r="BD10" s="118">
        <v>2</v>
      </c>
      <c r="BE10" s="13"/>
      <c r="BF10" s="118">
        <v>2</v>
      </c>
      <c r="BG10" s="13"/>
      <c r="BH10" s="13"/>
      <c r="BI10" s="118">
        <v>2</v>
      </c>
      <c r="BJ10" s="118">
        <v>2</v>
      </c>
      <c r="BK10" s="118">
        <v>4</v>
      </c>
      <c r="BL10" s="13"/>
      <c r="BM10" s="87"/>
      <c r="BN10" s="13"/>
      <c r="BO10" s="123">
        <v>2</v>
      </c>
      <c r="BP10" s="88">
        <f t="shared" si="0"/>
        <v>22</v>
      </c>
      <c r="BQ10" s="89">
        <f t="shared" si="0"/>
        <v>108</v>
      </c>
    </row>
    <row r="11" spans="1:69" ht="24.75" customHeight="1">
      <c r="A11" s="91" t="s">
        <v>281</v>
      </c>
      <c r="B11" s="98">
        <v>3</v>
      </c>
      <c r="C11" s="99" t="s">
        <v>282</v>
      </c>
      <c r="D11" s="15"/>
      <c r="E11" s="15"/>
      <c r="F11" s="15"/>
      <c r="G11" s="119">
        <v>3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19">
        <v>3</v>
      </c>
      <c r="X11" s="119">
        <v>3</v>
      </c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19">
        <v>3</v>
      </c>
      <c r="AM11" s="15"/>
      <c r="AN11" s="15"/>
      <c r="AO11" s="15"/>
      <c r="AP11" s="15"/>
      <c r="AQ11" s="15"/>
      <c r="AR11" s="15"/>
      <c r="AS11" s="15"/>
      <c r="AT11" s="15"/>
      <c r="AU11" s="119">
        <v>3</v>
      </c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90"/>
      <c r="BN11" s="15"/>
      <c r="BO11" s="90"/>
      <c r="BP11" s="88">
        <f t="shared" si="0"/>
        <v>6</v>
      </c>
      <c r="BQ11" s="89">
        <f t="shared" si="0"/>
        <v>9</v>
      </c>
    </row>
    <row r="12" spans="1:69" ht="24.75" customHeight="1">
      <c r="A12" s="91" t="s">
        <v>283</v>
      </c>
      <c r="B12" s="98">
        <v>2</v>
      </c>
      <c r="C12" s="99" t="s">
        <v>284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18">
        <v>2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87"/>
      <c r="BN12" s="13"/>
      <c r="BO12" s="87"/>
      <c r="BP12" s="88">
        <f t="shared" si="0"/>
        <v>0</v>
      </c>
      <c r="BQ12" s="89">
        <f t="shared" si="0"/>
        <v>2</v>
      </c>
    </row>
    <row r="13" spans="1:69" ht="24.75" customHeight="1">
      <c r="A13" s="91" t="s">
        <v>285</v>
      </c>
      <c r="B13" s="98">
        <v>4</v>
      </c>
      <c r="C13" s="99" t="s">
        <v>286</v>
      </c>
      <c r="D13" s="13"/>
      <c r="E13" s="118">
        <v>4</v>
      </c>
      <c r="F13" s="118">
        <v>4</v>
      </c>
      <c r="G13" s="13"/>
      <c r="H13" s="13"/>
      <c r="I13" s="13"/>
      <c r="J13" s="118">
        <v>4</v>
      </c>
      <c r="K13" s="118">
        <v>8</v>
      </c>
      <c r="L13" s="13"/>
      <c r="M13" s="118">
        <v>16</v>
      </c>
      <c r="N13" s="13"/>
      <c r="O13" s="13"/>
      <c r="P13" s="13"/>
      <c r="Q13" s="118">
        <v>4</v>
      </c>
      <c r="R13" s="13"/>
      <c r="S13" s="118">
        <v>12</v>
      </c>
      <c r="T13" s="13"/>
      <c r="U13" s="13"/>
      <c r="V13" s="13"/>
      <c r="W13" s="118">
        <v>4</v>
      </c>
      <c r="X13" s="13"/>
      <c r="Y13" s="13"/>
      <c r="Z13" s="118">
        <v>8</v>
      </c>
      <c r="AA13" s="13"/>
      <c r="AB13" s="13"/>
      <c r="AC13" s="118">
        <v>4</v>
      </c>
      <c r="AD13" s="13"/>
      <c r="AE13" s="118">
        <v>8</v>
      </c>
      <c r="AF13" s="13"/>
      <c r="AG13" s="13"/>
      <c r="AH13" s="13"/>
      <c r="AI13" s="13"/>
      <c r="AJ13" s="13"/>
      <c r="AK13" s="13"/>
      <c r="AL13" s="13"/>
      <c r="AM13" s="13"/>
      <c r="AN13" s="13"/>
      <c r="AO13" s="118">
        <v>4</v>
      </c>
      <c r="AP13" s="13"/>
      <c r="AQ13" s="13"/>
      <c r="AR13" s="13"/>
      <c r="AS13" s="13"/>
      <c r="AT13" s="13"/>
      <c r="AU13" s="13"/>
      <c r="AV13" s="13"/>
      <c r="AW13" s="118">
        <v>4</v>
      </c>
      <c r="AX13" s="118">
        <v>4</v>
      </c>
      <c r="AY13" s="13"/>
      <c r="AZ13" s="13"/>
      <c r="BA13" s="13"/>
      <c r="BB13" s="13"/>
      <c r="BC13" s="118">
        <v>4</v>
      </c>
      <c r="BD13" s="118">
        <v>4</v>
      </c>
      <c r="BE13" s="13"/>
      <c r="BF13" s="118">
        <v>4</v>
      </c>
      <c r="BG13" s="118">
        <v>4</v>
      </c>
      <c r="BH13" s="13"/>
      <c r="BI13" s="118">
        <v>4</v>
      </c>
      <c r="BJ13" s="13"/>
      <c r="BK13" s="118">
        <v>4</v>
      </c>
      <c r="BL13" s="13"/>
      <c r="BM13" s="123">
        <v>4</v>
      </c>
      <c r="BN13" s="13"/>
      <c r="BO13" s="87"/>
      <c r="BP13" s="88">
        <f t="shared" si="0"/>
        <v>28</v>
      </c>
      <c r="BQ13" s="89">
        <f t="shared" si="0"/>
        <v>88</v>
      </c>
    </row>
    <row r="14" spans="1:69" ht="24.75" customHeight="1">
      <c r="A14" s="91" t="s">
        <v>287</v>
      </c>
      <c r="B14" s="98">
        <v>4</v>
      </c>
      <c r="C14" s="99" t="s">
        <v>288</v>
      </c>
      <c r="D14" s="13"/>
      <c r="E14" s="13"/>
      <c r="F14" s="13"/>
      <c r="G14" s="13"/>
      <c r="H14" s="118">
        <v>4</v>
      </c>
      <c r="I14" s="13"/>
      <c r="J14" s="13"/>
      <c r="K14" s="118">
        <v>4</v>
      </c>
      <c r="L14" s="13"/>
      <c r="M14" s="118">
        <v>4</v>
      </c>
      <c r="N14" s="13"/>
      <c r="O14" s="13"/>
      <c r="P14" s="13"/>
      <c r="Q14" s="13"/>
      <c r="R14" s="13"/>
      <c r="S14" s="13"/>
      <c r="T14" s="118">
        <v>4</v>
      </c>
      <c r="U14" s="13"/>
      <c r="V14" s="13"/>
      <c r="W14" s="118">
        <v>4</v>
      </c>
      <c r="X14" s="13"/>
      <c r="Y14" s="118">
        <v>4</v>
      </c>
      <c r="Z14" s="118">
        <v>4</v>
      </c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18">
        <v>4</v>
      </c>
      <c r="AO14" s="13"/>
      <c r="AP14" s="13"/>
      <c r="AQ14" s="118">
        <v>8</v>
      </c>
      <c r="AR14" s="118">
        <v>8</v>
      </c>
      <c r="AS14" s="13"/>
      <c r="AT14" s="13"/>
      <c r="AU14" s="118">
        <v>8</v>
      </c>
      <c r="AV14" s="118">
        <v>4</v>
      </c>
      <c r="AW14" s="13"/>
      <c r="AX14" s="118">
        <v>4</v>
      </c>
      <c r="AY14" s="13"/>
      <c r="AZ14" s="13"/>
      <c r="BA14" s="13"/>
      <c r="BB14" s="13"/>
      <c r="BC14" s="118">
        <v>4</v>
      </c>
      <c r="BD14" s="13"/>
      <c r="BE14" s="13"/>
      <c r="BF14" s="118">
        <v>8</v>
      </c>
      <c r="BG14" s="13"/>
      <c r="BH14" s="13"/>
      <c r="BI14" s="13"/>
      <c r="BJ14" s="13"/>
      <c r="BK14" s="13"/>
      <c r="BL14" s="13"/>
      <c r="BM14" s="87"/>
      <c r="BN14" s="13"/>
      <c r="BO14" s="123">
        <v>4</v>
      </c>
      <c r="BP14" s="88">
        <f t="shared" si="0"/>
        <v>40</v>
      </c>
      <c r="BQ14" s="89">
        <f t="shared" si="0"/>
        <v>40</v>
      </c>
    </row>
    <row r="15" spans="1:69" ht="24.75" customHeight="1">
      <c r="A15" s="91" t="s">
        <v>289</v>
      </c>
      <c r="B15" s="98">
        <v>2</v>
      </c>
      <c r="C15" s="99" t="s">
        <v>290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18">
        <v>8</v>
      </c>
      <c r="V15" s="13"/>
      <c r="W15" s="13"/>
      <c r="X15" s="13"/>
      <c r="Y15" s="13"/>
      <c r="Z15" s="13"/>
      <c r="AA15" s="13"/>
      <c r="AB15" s="13"/>
      <c r="AC15" s="13"/>
      <c r="AD15" s="13"/>
      <c r="AE15" s="118">
        <v>2</v>
      </c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18">
        <v>4</v>
      </c>
      <c r="BB15" s="13"/>
      <c r="BC15" s="13"/>
      <c r="BD15" s="13"/>
      <c r="BE15" s="118">
        <v>4</v>
      </c>
      <c r="BF15" s="13"/>
      <c r="BG15" s="13"/>
      <c r="BH15" s="13"/>
      <c r="BI15" s="13"/>
      <c r="BJ15" s="13"/>
      <c r="BK15" s="13"/>
      <c r="BL15" s="13"/>
      <c r="BM15" s="87"/>
      <c r="BN15" s="13"/>
      <c r="BO15" s="87"/>
      <c r="BP15" s="88">
        <f t="shared" si="0"/>
        <v>0</v>
      </c>
      <c r="BQ15" s="89">
        <f t="shared" si="0"/>
        <v>18</v>
      </c>
    </row>
    <row r="16" spans="1:69" ht="24.75" customHeight="1">
      <c r="A16" s="91" t="s">
        <v>291</v>
      </c>
      <c r="B16" s="98">
        <v>2</v>
      </c>
      <c r="C16" s="99" t="s">
        <v>292</v>
      </c>
      <c r="D16" s="13"/>
      <c r="E16" s="13"/>
      <c r="F16" s="13"/>
      <c r="G16" s="13"/>
      <c r="H16" s="13"/>
      <c r="I16" s="13"/>
      <c r="J16" s="13"/>
      <c r="K16" s="13"/>
      <c r="L16" s="13"/>
      <c r="M16" s="118">
        <v>2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18">
        <v>4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18">
        <v>2</v>
      </c>
      <c r="BB16" s="13"/>
      <c r="BC16" s="13"/>
      <c r="BD16" s="13"/>
      <c r="BE16" s="118">
        <v>2</v>
      </c>
      <c r="BF16" s="13"/>
      <c r="BG16" s="13"/>
      <c r="BH16" s="13"/>
      <c r="BI16" s="13"/>
      <c r="BJ16" s="13"/>
      <c r="BK16" s="13"/>
      <c r="BL16" s="13"/>
      <c r="BM16" s="87"/>
      <c r="BN16" s="13"/>
      <c r="BO16" s="87"/>
      <c r="BP16" s="88">
        <f t="shared" si="0"/>
        <v>0</v>
      </c>
      <c r="BQ16" s="89">
        <f t="shared" si="0"/>
        <v>10</v>
      </c>
    </row>
    <row r="17" spans="1:69" ht="24.75" customHeight="1">
      <c r="A17" s="91" t="s">
        <v>293</v>
      </c>
      <c r="B17" s="98">
        <v>2</v>
      </c>
      <c r="C17" s="99" t="s">
        <v>288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18">
        <v>2</v>
      </c>
      <c r="AB17" s="118">
        <v>2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18">
        <v>2</v>
      </c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87"/>
      <c r="BN17" s="13"/>
      <c r="BO17" s="87"/>
      <c r="BP17" s="88">
        <f t="shared" si="0"/>
        <v>2</v>
      </c>
      <c r="BQ17" s="89">
        <f t="shared" si="0"/>
        <v>4</v>
      </c>
    </row>
    <row r="18" spans="1:69" ht="24.75" customHeight="1">
      <c r="A18" s="91" t="s">
        <v>294</v>
      </c>
      <c r="B18" s="98">
        <v>2</v>
      </c>
      <c r="C18" s="99" t="s">
        <v>295</v>
      </c>
      <c r="D18" s="13"/>
      <c r="E18" s="13"/>
      <c r="F18" s="13"/>
      <c r="G18" s="118">
        <v>6</v>
      </c>
      <c r="H18" s="13"/>
      <c r="I18" s="13"/>
      <c r="J18" s="118">
        <v>4</v>
      </c>
      <c r="K18" s="118">
        <v>8</v>
      </c>
      <c r="L18" s="13"/>
      <c r="M18" s="118">
        <v>4</v>
      </c>
      <c r="N18" s="13"/>
      <c r="O18" s="13"/>
      <c r="P18" s="13"/>
      <c r="Q18" s="13"/>
      <c r="R18" s="118">
        <v>4</v>
      </c>
      <c r="S18" s="118">
        <v>6</v>
      </c>
      <c r="T18" s="13"/>
      <c r="U18" s="118">
        <v>2</v>
      </c>
      <c r="V18" s="13"/>
      <c r="W18" s="13"/>
      <c r="X18" s="13"/>
      <c r="Y18" s="118">
        <v>4</v>
      </c>
      <c r="Z18" s="13"/>
      <c r="AA18" s="118">
        <v>2</v>
      </c>
      <c r="AB18" s="13"/>
      <c r="AC18" s="13"/>
      <c r="AD18" s="13"/>
      <c r="AE18" s="118">
        <v>2</v>
      </c>
      <c r="AF18" s="13"/>
      <c r="AG18" s="13"/>
      <c r="AH18" s="13"/>
      <c r="AI18" s="13"/>
      <c r="AJ18" s="13"/>
      <c r="AK18" s="13"/>
      <c r="AL18" s="13"/>
      <c r="AM18" s="13"/>
      <c r="AN18" s="13"/>
      <c r="AO18" s="118">
        <v>10</v>
      </c>
      <c r="AP18" s="13"/>
      <c r="AQ18" s="13"/>
      <c r="AR18" s="13"/>
      <c r="AS18" s="118">
        <v>4</v>
      </c>
      <c r="AT18" s="118">
        <v>2</v>
      </c>
      <c r="AU18" s="13"/>
      <c r="AV18" s="13"/>
      <c r="AW18" s="13"/>
      <c r="AX18" s="13"/>
      <c r="AY18" s="118">
        <v>2</v>
      </c>
      <c r="AZ18" s="13"/>
      <c r="BA18" s="118">
        <v>6</v>
      </c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18">
        <v>2</v>
      </c>
      <c r="BM18" s="87"/>
      <c r="BN18" s="118">
        <v>4</v>
      </c>
      <c r="BO18" s="87"/>
      <c r="BP18" s="88">
        <f t="shared" si="0"/>
        <v>16</v>
      </c>
      <c r="BQ18" s="89">
        <f t="shared" si="0"/>
        <v>56</v>
      </c>
    </row>
    <row r="19" spans="1:69" ht="24.75" customHeight="1">
      <c r="A19" s="91" t="s">
        <v>296</v>
      </c>
      <c r="B19" s="98">
        <v>2</v>
      </c>
      <c r="C19" s="99" t="s">
        <v>297</v>
      </c>
      <c r="D19" s="13"/>
      <c r="E19" s="13"/>
      <c r="F19" s="13"/>
      <c r="G19" s="13"/>
      <c r="H19" s="13"/>
      <c r="I19" s="13"/>
      <c r="J19" s="13"/>
      <c r="K19" s="118">
        <v>2</v>
      </c>
      <c r="L19" s="13"/>
      <c r="M19" s="13"/>
      <c r="N19" s="13"/>
      <c r="O19" s="13"/>
      <c r="P19" s="13"/>
      <c r="Q19" s="13"/>
      <c r="R19" s="13"/>
      <c r="S19" s="13"/>
      <c r="T19" s="13"/>
      <c r="U19" s="118">
        <v>2</v>
      </c>
      <c r="V19" s="13"/>
      <c r="W19" s="13"/>
      <c r="X19" s="118">
        <v>2</v>
      </c>
      <c r="Y19" s="118">
        <v>2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18">
        <v>4</v>
      </c>
      <c r="BL19" s="13"/>
      <c r="BM19" s="87"/>
      <c r="BN19" s="13"/>
      <c r="BO19" s="87"/>
      <c r="BP19" s="88">
        <f t="shared" si="0"/>
        <v>2</v>
      </c>
      <c r="BQ19" s="89">
        <f t="shared" si="0"/>
        <v>10</v>
      </c>
    </row>
    <row r="20" spans="1:69" ht="24.75" customHeight="1">
      <c r="A20" s="91" t="s">
        <v>298</v>
      </c>
      <c r="B20" s="98">
        <v>5</v>
      </c>
      <c r="C20" s="99" t="s">
        <v>299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18">
        <v>5</v>
      </c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87"/>
      <c r="BN20" s="13"/>
      <c r="BO20" s="87"/>
      <c r="BP20" s="88">
        <f t="shared" si="0"/>
        <v>0</v>
      </c>
      <c r="BQ20" s="89">
        <f t="shared" si="0"/>
        <v>5</v>
      </c>
    </row>
    <row r="21" spans="1:69" ht="24.75" customHeight="1">
      <c r="A21" s="91" t="s">
        <v>300</v>
      </c>
      <c r="B21" s="98">
        <v>2</v>
      </c>
      <c r="C21" s="99" t="s">
        <v>301</v>
      </c>
      <c r="D21" s="13"/>
      <c r="E21" s="13"/>
      <c r="F21" s="13"/>
      <c r="G21" s="118">
        <v>4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18">
        <v>2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18">
        <v>2</v>
      </c>
      <c r="AN21" s="13"/>
      <c r="AO21" s="13"/>
      <c r="AP21" s="13"/>
      <c r="AQ21" s="13"/>
      <c r="AR21" s="118">
        <v>4</v>
      </c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87"/>
      <c r="BN21" s="13"/>
      <c r="BO21" s="87"/>
      <c r="BP21" s="88">
        <f t="shared" si="0"/>
        <v>4</v>
      </c>
      <c r="BQ21" s="89">
        <f t="shared" si="0"/>
        <v>8</v>
      </c>
    </row>
    <row r="22" spans="1:69" ht="24.75" customHeight="1">
      <c r="A22" s="91" t="s">
        <v>300</v>
      </c>
      <c r="B22" s="98">
        <v>3</v>
      </c>
      <c r="C22" s="99" t="s">
        <v>301</v>
      </c>
      <c r="D22" s="13"/>
      <c r="E22" s="13"/>
      <c r="F22" s="13"/>
      <c r="G22" s="13"/>
      <c r="H22" s="13"/>
      <c r="I22" s="13"/>
      <c r="J22" s="13"/>
      <c r="K22" s="118">
        <v>3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18">
        <v>6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87"/>
      <c r="BN22" s="13"/>
      <c r="BO22" s="87"/>
      <c r="BP22" s="88">
        <f t="shared" si="0"/>
        <v>0</v>
      </c>
      <c r="BQ22" s="89">
        <f t="shared" si="0"/>
        <v>9</v>
      </c>
    </row>
    <row r="23" spans="1:69" ht="24.75" customHeight="1">
      <c r="A23" s="91" t="s">
        <v>302</v>
      </c>
      <c r="B23" s="98">
        <v>2</v>
      </c>
      <c r="C23" s="99" t="s">
        <v>303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87"/>
      <c r="BN23" s="13"/>
      <c r="BO23" s="87"/>
      <c r="BP23" s="88">
        <f t="shared" si="0"/>
        <v>0</v>
      </c>
      <c r="BQ23" s="89">
        <f t="shared" si="0"/>
        <v>0</v>
      </c>
    </row>
    <row r="24" spans="1:69" ht="24.75" customHeight="1">
      <c r="A24" s="91" t="s">
        <v>304</v>
      </c>
      <c r="B24" s="98">
        <v>2</v>
      </c>
      <c r="C24" s="99" t="s">
        <v>305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87"/>
      <c r="BN24" s="13"/>
      <c r="BO24" s="87"/>
      <c r="BP24" s="88">
        <f t="shared" si="0"/>
        <v>0</v>
      </c>
      <c r="BQ24" s="89">
        <f t="shared" si="0"/>
        <v>0</v>
      </c>
    </row>
    <row r="25" spans="1:69" ht="24.75" customHeight="1">
      <c r="A25" s="91" t="s">
        <v>306</v>
      </c>
      <c r="B25" s="98">
        <v>2</v>
      </c>
      <c r="C25" s="99" t="s">
        <v>307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87"/>
      <c r="BN25" s="13"/>
      <c r="BO25" s="87"/>
      <c r="BP25" s="88">
        <f t="shared" si="0"/>
        <v>0</v>
      </c>
      <c r="BQ25" s="89">
        <f t="shared" si="0"/>
        <v>0</v>
      </c>
    </row>
    <row r="26" spans="1:69" ht="24.75" customHeight="1">
      <c r="A26" s="91" t="s">
        <v>308</v>
      </c>
      <c r="B26" s="98">
        <v>2</v>
      </c>
      <c r="C26" s="99" t="s">
        <v>309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18">
        <v>4</v>
      </c>
      <c r="R26" s="13"/>
      <c r="S26" s="118">
        <v>2</v>
      </c>
      <c r="T26" s="13"/>
      <c r="U26" s="13"/>
      <c r="V26" s="118">
        <v>2</v>
      </c>
      <c r="W26" s="13"/>
      <c r="X26" s="13"/>
      <c r="Y26" s="13"/>
      <c r="Z26" s="13"/>
      <c r="AA26" s="118">
        <v>2</v>
      </c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18">
        <v>4</v>
      </c>
      <c r="BL26" s="13"/>
      <c r="BM26" s="87"/>
      <c r="BN26" s="13"/>
      <c r="BO26" s="87"/>
      <c r="BP26" s="88">
        <f t="shared" si="0"/>
        <v>2</v>
      </c>
      <c r="BQ26" s="89">
        <f t="shared" si="0"/>
        <v>12</v>
      </c>
    </row>
    <row r="27" spans="1:69" ht="24.75" customHeight="1">
      <c r="A27" s="91" t="s">
        <v>310</v>
      </c>
      <c r="B27" s="98">
        <v>3</v>
      </c>
      <c r="C27" s="99" t="s">
        <v>311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18">
        <v>3</v>
      </c>
      <c r="BE27" s="13"/>
      <c r="BF27" s="13"/>
      <c r="BG27" s="13"/>
      <c r="BH27" s="13"/>
      <c r="BI27" s="13"/>
      <c r="BJ27" s="13"/>
      <c r="BK27" s="13"/>
      <c r="BL27" s="13"/>
      <c r="BM27" s="87"/>
      <c r="BN27" s="13"/>
      <c r="BO27" s="87"/>
      <c r="BP27" s="88">
        <f t="shared" si="0"/>
        <v>3</v>
      </c>
      <c r="BQ27" s="89">
        <f t="shared" si="0"/>
        <v>0</v>
      </c>
    </row>
    <row r="28" spans="1:69" ht="24.75" customHeight="1">
      <c r="A28" s="91" t="s">
        <v>312</v>
      </c>
      <c r="B28" s="98">
        <v>3</v>
      </c>
      <c r="C28" s="99" t="s">
        <v>313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18">
        <v>3</v>
      </c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18">
        <v>3</v>
      </c>
      <c r="BF28" s="13"/>
      <c r="BG28" s="13"/>
      <c r="BH28" s="13"/>
      <c r="BI28" s="13"/>
      <c r="BJ28" s="13"/>
      <c r="BK28" s="13"/>
      <c r="BL28" s="13"/>
      <c r="BM28" s="87"/>
      <c r="BN28" s="13"/>
      <c r="BO28" s="87"/>
      <c r="BP28" s="88">
        <f t="shared" si="0"/>
        <v>0</v>
      </c>
      <c r="BQ28" s="89">
        <f t="shared" si="0"/>
        <v>6</v>
      </c>
    </row>
    <row r="29" spans="1:69" ht="24.75" customHeight="1">
      <c r="A29" s="91" t="s">
        <v>314</v>
      </c>
      <c r="B29" s="98">
        <v>2</v>
      </c>
      <c r="C29" s="99" t="s">
        <v>315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18">
        <v>2</v>
      </c>
      <c r="Q29" s="13"/>
      <c r="R29" s="13"/>
      <c r="S29" s="13"/>
      <c r="T29" s="13"/>
      <c r="U29" s="13"/>
      <c r="V29" s="118">
        <v>4</v>
      </c>
      <c r="W29" s="13"/>
      <c r="X29" s="13"/>
      <c r="Y29" s="13"/>
      <c r="Z29" s="13"/>
      <c r="AA29" s="13"/>
      <c r="AB29" s="13"/>
      <c r="AC29" s="118">
        <v>2</v>
      </c>
      <c r="AD29" s="13"/>
      <c r="AE29" s="13"/>
      <c r="AF29" s="13"/>
      <c r="AG29" s="118">
        <v>2</v>
      </c>
      <c r="AH29" s="13"/>
      <c r="AI29" s="118">
        <v>4</v>
      </c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18">
        <v>2</v>
      </c>
      <c r="BA29" s="13"/>
      <c r="BB29" s="13"/>
      <c r="BC29" s="13"/>
      <c r="BD29" s="13"/>
      <c r="BE29" s="118">
        <v>4</v>
      </c>
      <c r="BF29" s="13"/>
      <c r="BG29" s="118">
        <v>4</v>
      </c>
      <c r="BH29" s="13"/>
      <c r="BI29" s="13"/>
      <c r="BJ29" s="13"/>
      <c r="BK29" s="13"/>
      <c r="BL29" s="13"/>
      <c r="BM29" s="87"/>
      <c r="BN29" s="13"/>
      <c r="BO29" s="87"/>
      <c r="BP29" s="88">
        <f t="shared" si="0"/>
        <v>8</v>
      </c>
      <c r="BQ29" s="89">
        <f t="shared" si="0"/>
        <v>16</v>
      </c>
    </row>
    <row r="30" spans="1:69" ht="24.75" customHeight="1">
      <c r="A30" s="91" t="s">
        <v>316</v>
      </c>
      <c r="B30" s="98">
        <v>2</v>
      </c>
      <c r="C30" s="99" t="s">
        <v>317</v>
      </c>
      <c r="D30" s="13"/>
      <c r="E30" s="13"/>
      <c r="F30" s="13"/>
      <c r="G30" s="13"/>
      <c r="H30" s="13"/>
      <c r="I30" s="13"/>
      <c r="J30" s="13"/>
      <c r="K30" s="118">
        <v>2</v>
      </c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18">
        <v>2</v>
      </c>
      <c r="X30" s="13"/>
      <c r="Y30" s="13"/>
      <c r="Z30" s="118">
        <v>2</v>
      </c>
      <c r="AA30" s="118">
        <v>2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18">
        <v>2</v>
      </c>
      <c r="AM30" s="13"/>
      <c r="AN30" s="13"/>
      <c r="AO30" s="13"/>
      <c r="AP30" s="13"/>
      <c r="AQ30" s="13"/>
      <c r="AR30" s="13"/>
      <c r="AS30" s="13"/>
      <c r="AT30" s="13"/>
      <c r="AU30" s="118">
        <v>2</v>
      </c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87"/>
      <c r="BN30" s="13"/>
      <c r="BO30" s="87"/>
      <c r="BP30" s="88">
        <f t="shared" si="0"/>
        <v>4</v>
      </c>
      <c r="BQ30" s="89">
        <f t="shared" si="0"/>
        <v>8</v>
      </c>
    </row>
    <row r="31" spans="1:69" ht="24.75" customHeight="1">
      <c r="A31" s="91" t="s">
        <v>318</v>
      </c>
      <c r="B31" s="98">
        <v>3</v>
      </c>
      <c r="C31" s="99" t="s">
        <v>319</v>
      </c>
      <c r="D31" s="13"/>
      <c r="E31" s="13"/>
      <c r="F31" s="13"/>
      <c r="G31" s="118">
        <v>3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18">
        <v>3</v>
      </c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87"/>
      <c r="BN31" s="13"/>
      <c r="BO31" s="87"/>
      <c r="BP31" s="88">
        <f t="shared" si="0"/>
        <v>3</v>
      </c>
      <c r="BQ31" s="89">
        <f t="shared" si="0"/>
        <v>3</v>
      </c>
    </row>
    <row r="32" spans="1:69" ht="24.75" customHeight="1">
      <c r="A32" s="91" t="s">
        <v>320</v>
      </c>
      <c r="B32" s="98">
        <v>3</v>
      </c>
      <c r="C32" s="99" t="s">
        <v>321</v>
      </c>
      <c r="D32" s="13"/>
      <c r="E32" s="13"/>
      <c r="F32" s="118">
        <v>3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18">
        <v>3</v>
      </c>
      <c r="X32" s="118">
        <v>3</v>
      </c>
      <c r="Y32" s="13"/>
      <c r="Z32" s="13"/>
      <c r="AA32" s="118">
        <v>3</v>
      </c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87"/>
      <c r="BN32" s="13"/>
      <c r="BO32" s="87"/>
      <c r="BP32" s="88">
        <f t="shared" si="0"/>
        <v>6</v>
      </c>
      <c r="BQ32" s="89">
        <f t="shared" si="0"/>
        <v>6</v>
      </c>
    </row>
    <row r="33" spans="1:69" ht="24.75" customHeight="1">
      <c r="A33" s="91" t="s">
        <v>322</v>
      </c>
      <c r="B33" s="98">
        <v>2</v>
      </c>
      <c r="C33" s="99" t="s">
        <v>323</v>
      </c>
      <c r="D33" s="118">
        <v>2</v>
      </c>
      <c r="E33" s="118">
        <v>6</v>
      </c>
      <c r="F33" s="13"/>
      <c r="G33" s="13"/>
      <c r="H33" s="118">
        <v>4</v>
      </c>
      <c r="I33" s="118">
        <v>2</v>
      </c>
      <c r="J33" s="118">
        <v>2</v>
      </c>
      <c r="K33" s="118">
        <v>6</v>
      </c>
      <c r="L33" s="118">
        <v>4</v>
      </c>
      <c r="M33" s="13"/>
      <c r="N33" s="13"/>
      <c r="O33" s="13"/>
      <c r="P33" s="13"/>
      <c r="Q33" s="13"/>
      <c r="R33" s="118">
        <v>6</v>
      </c>
      <c r="S33" s="13"/>
      <c r="T33" s="13"/>
      <c r="U33" s="118">
        <v>8</v>
      </c>
      <c r="V33" s="13"/>
      <c r="W33" s="118">
        <v>2</v>
      </c>
      <c r="X33" s="118">
        <v>2</v>
      </c>
      <c r="Y33" s="118">
        <v>4</v>
      </c>
      <c r="Z33" s="13"/>
      <c r="AA33" s="118">
        <v>2</v>
      </c>
      <c r="AB33" s="118">
        <v>2</v>
      </c>
      <c r="AC33" s="13"/>
      <c r="AD33" s="118">
        <v>6</v>
      </c>
      <c r="AE33" s="118">
        <v>4</v>
      </c>
      <c r="AF33" s="13"/>
      <c r="AG33" s="13"/>
      <c r="AH33" s="13"/>
      <c r="AI33" s="118">
        <v>2</v>
      </c>
      <c r="AJ33" s="13"/>
      <c r="AK33" s="118">
        <v>8</v>
      </c>
      <c r="AL33" s="13"/>
      <c r="AM33" s="13"/>
      <c r="AN33" s="13"/>
      <c r="AO33" s="13"/>
      <c r="AP33" s="13"/>
      <c r="AQ33" s="118">
        <v>6</v>
      </c>
      <c r="AR33" s="13"/>
      <c r="AS33" s="118">
        <v>4</v>
      </c>
      <c r="AT33" s="13"/>
      <c r="AU33" s="118">
        <v>6</v>
      </c>
      <c r="AV33" s="13"/>
      <c r="AW33" s="13"/>
      <c r="AX33" s="13"/>
      <c r="AY33" s="13"/>
      <c r="AZ33" s="13"/>
      <c r="BA33" s="118">
        <v>4</v>
      </c>
      <c r="BB33" s="13"/>
      <c r="BC33" s="118">
        <v>2</v>
      </c>
      <c r="BD33" s="118">
        <v>8</v>
      </c>
      <c r="BE33" s="118">
        <v>4</v>
      </c>
      <c r="BF33" s="13"/>
      <c r="BG33" s="118">
        <v>4</v>
      </c>
      <c r="BH33" s="13"/>
      <c r="BI33" s="118">
        <v>2</v>
      </c>
      <c r="BJ33" s="13"/>
      <c r="BK33" s="118">
        <v>6</v>
      </c>
      <c r="BL33" s="13"/>
      <c r="BM33" s="123">
        <v>4</v>
      </c>
      <c r="BN33" s="13"/>
      <c r="BO33" s="123">
        <v>4</v>
      </c>
      <c r="BP33" s="88">
        <f t="shared" si="0"/>
        <v>36</v>
      </c>
      <c r="BQ33" s="89">
        <f t="shared" si="0"/>
        <v>90</v>
      </c>
    </row>
    <row r="34" spans="1:69" ht="24.75" customHeight="1">
      <c r="A34" s="91" t="s">
        <v>324</v>
      </c>
      <c r="B34" s="98">
        <v>2</v>
      </c>
      <c r="C34" s="99" t="s">
        <v>325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18">
        <v>2</v>
      </c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 t="s">
        <v>326</v>
      </c>
      <c r="BE34" s="118">
        <v>2</v>
      </c>
      <c r="BF34" s="13"/>
      <c r="BG34" s="13"/>
      <c r="BH34" s="13"/>
      <c r="BI34" s="13"/>
      <c r="BJ34" s="13"/>
      <c r="BK34" s="13"/>
      <c r="BL34" s="13"/>
      <c r="BM34" s="87"/>
      <c r="BN34" s="13"/>
      <c r="BO34" s="87"/>
      <c r="BP34" s="88">
        <f t="shared" si="0"/>
        <v>0</v>
      </c>
      <c r="BQ34" s="89">
        <f t="shared" si="0"/>
        <v>4</v>
      </c>
    </row>
    <row r="35" spans="1:69" ht="24.75" customHeight="1">
      <c r="A35" s="91" t="s">
        <v>327</v>
      </c>
      <c r="B35" s="98">
        <v>3</v>
      </c>
      <c r="C35" s="99" t="s">
        <v>325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18">
        <v>3</v>
      </c>
      <c r="BF35" s="13"/>
      <c r="BG35" s="13"/>
      <c r="BH35" s="13"/>
      <c r="BI35" s="13"/>
      <c r="BJ35" s="13"/>
      <c r="BK35" s="13"/>
      <c r="BL35" s="13"/>
      <c r="BM35" s="87"/>
      <c r="BN35" s="13"/>
      <c r="BO35" s="87"/>
      <c r="BP35" s="88">
        <f t="shared" si="0"/>
        <v>0</v>
      </c>
      <c r="BQ35" s="89">
        <f t="shared" si="0"/>
        <v>3</v>
      </c>
    </row>
    <row r="36" spans="1:69" ht="24.75" customHeight="1">
      <c r="A36" s="91" t="s">
        <v>328</v>
      </c>
      <c r="B36" s="98">
        <v>2</v>
      </c>
      <c r="C36" s="99" t="s">
        <v>325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18">
        <v>2</v>
      </c>
      <c r="BF36" s="13"/>
      <c r="BG36" s="13"/>
      <c r="BH36" s="13"/>
      <c r="BI36" s="13"/>
      <c r="BJ36" s="13"/>
      <c r="BK36" s="13"/>
      <c r="BL36" s="13"/>
      <c r="BM36" s="87"/>
      <c r="BN36" s="13"/>
      <c r="BO36" s="87"/>
      <c r="BP36" s="88">
        <f t="shared" si="0"/>
        <v>0</v>
      </c>
      <c r="BQ36" s="89">
        <f t="shared" si="0"/>
        <v>2</v>
      </c>
    </row>
    <row r="37" spans="1:69" ht="24.75" customHeight="1">
      <c r="A37" s="91" t="s">
        <v>329</v>
      </c>
      <c r="B37" s="98">
        <v>3</v>
      </c>
      <c r="C37" s="99" t="s">
        <v>330</v>
      </c>
      <c r="D37" s="13"/>
      <c r="E37" s="13"/>
      <c r="F37" s="13"/>
      <c r="G37" s="118">
        <v>6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18">
        <v>3</v>
      </c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18">
        <v>3</v>
      </c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87"/>
      <c r="BN37" s="13"/>
      <c r="BO37" s="87"/>
      <c r="BP37" s="88">
        <f t="shared" si="0"/>
        <v>3</v>
      </c>
      <c r="BQ37" s="89">
        <f t="shared" si="0"/>
        <v>9</v>
      </c>
    </row>
    <row r="38" spans="1:69" ht="24.75" customHeight="1">
      <c r="A38" s="91" t="s">
        <v>331</v>
      </c>
      <c r="B38" s="98">
        <v>2</v>
      </c>
      <c r="C38" s="99" t="s">
        <v>332</v>
      </c>
      <c r="D38" s="118">
        <v>4</v>
      </c>
      <c r="E38" s="118">
        <v>6</v>
      </c>
      <c r="F38" s="13"/>
      <c r="G38" s="118">
        <v>2</v>
      </c>
      <c r="H38" s="118">
        <v>6</v>
      </c>
      <c r="I38" s="13"/>
      <c r="J38" s="13"/>
      <c r="K38" s="118">
        <v>2</v>
      </c>
      <c r="L38" s="13"/>
      <c r="M38" s="13"/>
      <c r="N38" s="13"/>
      <c r="O38" s="118">
        <v>2</v>
      </c>
      <c r="P38" s="118">
        <v>4</v>
      </c>
      <c r="Q38" s="118">
        <v>4</v>
      </c>
      <c r="R38" s="118">
        <v>6</v>
      </c>
      <c r="S38" s="118">
        <v>6</v>
      </c>
      <c r="T38" s="13"/>
      <c r="U38" s="118">
        <v>2</v>
      </c>
      <c r="V38" s="13"/>
      <c r="W38" s="13">
        <v>2</v>
      </c>
      <c r="X38" s="118">
        <v>2</v>
      </c>
      <c r="Y38" s="118">
        <v>4</v>
      </c>
      <c r="Z38" s="13"/>
      <c r="AA38" s="118">
        <v>8</v>
      </c>
      <c r="AB38" s="13"/>
      <c r="AC38" s="13"/>
      <c r="AD38" s="13"/>
      <c r="AE38" s="118">
        <v>8</v>
      </c>
      <c r="AF38" s="13"/>
      <c r="AG38" s="118">
        <v>6</v>
      </c>
      <c r="AH38" s="13"/>
      <c r="AI38" s="13"/>
      <c r="AJ38" s="13"/>
      <c r="AK38" s="13"/>
      <c r="AL38" s="13"/>
      <c r="AM38" s="13"/>
      <c r="AN38" s="13"/>
      <c r="AO38" s="13"/>
      <c r="AP38" s="13"/>
      <c r="AQ38" s="118">
        <v>4</v>
      </c>
      <c r="AR38" s="118">
        <v>2</v>
      </c>
      <c r="AS38" s="118">
        <v>2</v>
      </c>
      <c r="AT38" s="13"/>
      <c r="AU38" s="13"/>
      <c r="AV38" s="118">
        <v>2</v>
      </c>
      <c r="AW38" s="13"/>
      <c r="AX38" s="13"/>
      <c r="AY38" s="13"/>
      <c r="AZ38" s="118">
        <v>2</v>
      </c>
      <c r="BA38" s="118">
        <v>6</v>
      </c>
      <c r="BB38" s="118">
        <v>2</v>
      </c>
      <c r="BC38" s="118">
        <v>2</v>
      </c>
      <c r="BD38" s="13"/>
      <c r="BE38" s="118">
        <v>2</v>
      </c>
      <c r="BF38" s="118">
        <v>4</v>
      </c>
      <c r="BG38" s="13"/>
      <c r="BH38" s="13"/>
      <c r="BI38" s="118">
        <v>2</v>
      </c>
      <c r="BJ38" s="13"/>
      <c r="BK38" s="118">
        <v>2</v>
      </c>
      <c r="BL38" s="13"/>
      <c r="BM38" s="123">
        <v>2</v>
      </c>
      <c r="BN38" s="13"/>
      <c r="BO38" s="87"/>
      <c r="BP38" s="88">
        <f t="shared" si="0"/>
        <v>34</v>
      </c>
      <c r="BQ38" s="89">
        <f t="shared" si="0"/>
        <v>74</v>
      </c>
    </row>
    <row r="39" spans="1:69" ht="24.75" customHeight="1">
      <c r="A39" s="91" t="s">
        <v>331</v>
      </c>
      <c r="B39" s="98">
        <v>3</v>
      </c>
      <c r="C39" s="99" t="s">
        <v>332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18">
        <v>6</v>
      </c>
      <c r="O39" s="118">
        <v>3</v>
      </c>
      <c r="P39" s="13"/>
      <c r="Q39" s="13"/>
      <c r="R39" s="13"/>
      <c r="S39" s="13"/>
      <c r="T39" s="13"/>
      <c r="U39" s="118">
        <v>3</v>
      </c>
      <c r="V39" s="13"/>
      <c r="W39" s="13"/>
      <c r="X39" s="13"/>
      <c r="Y39" s="13"/>
      <c r="Z39" s="13"/>
      <c r="AA39" s="13"/>
      <c r="AB39" s="13"/>
      <c r="AC39" s="13"/>
      <c r="AD39" s="13"/>
      <c r="AE39" s="118">
        <v>6</v>
      </c>
      <c r="AF39" s="13"/>
      <c r="AG39" s="13"/>
      <c r="AH39" s="13"/>
      <c r="AI39" s="13"/>
      <c r="AJ39" s="13"/>
      <c r="AK39" s="13"/>
      <c r="AL39" s="118">
        <v>3</v>
      </c>
      <c r="AM39" s="118">
        <v>3</v>
      </c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87"/>
      <c r="BN39" s="13"/>
      <c r="BO39" s="123">
        <v>3</v>
      </c>
      <c r="BP39" s="88">
        <f t="shared" si="0"/>
        <v>9</v>
      </c>
      <c r="BQ39" s="89">
        <f t="shared" si="0"/>
        <v>18</v>
      </c>
    </row>
    <row r="40" spans="1:69" ht="24.75" customHeight="1">
      <c r="A40" s="91" t="s">
        <v>333</v>
      </c>
      <c r="B40" s="98">
        <v>2</v>
      </c>
      <c r="C40" s="99" t="s">
        <v>334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18">
        <v>2</v>
      </c>
      <c r="R40" s="13"/>
      <c r="S40" s="13"/>
      <c r="T40" s="13"/>
      <c r="U40" s="13"/>
      <c r="V40" s="118">
        <v>2</v>
      </c>
      <c r="W40" s="13"/>
      <c r="X40" s="13"/>
      <c r="Y40" s="118">
        <v>2</v>
      </c>
      <c r="Z40" s="13"/>
      <c r="AA40" s="118">
        <v>2</v>
      </c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18">
        <v>4</v>
      </c>
      <c r="BL40" s="13"/>
      <c r="BM40" s="87"/>
      <c r="BN40" s="13"/>
      <c r="BO40" s="87"/>
      <c r="BP40" s="88">
        <f t="shared" si="0"/>
        <v>2</v>
      </c>
      <c r="BQ40" s="89">
        <f t="shared" si="0"/>
        <v>10</v>
      </c>
    </row>
    <row r="41" spans="1:69" ht="24.75" customHeight="1">
      <c r="A41" s="91" t="s">
        <v>335</v>
      </c>
      <c r="B41" s="98">
        <v>2</v>
      </c>
      <c r="C41" s="99" t="s">
        <v>336</v>
      </c>
      <c r="D41" s="13"/>
      <c r="E41" s="118">
        <v>2</v>
      </c>
      <c r="F41" s="13"/>
      <c r="G41" s="118">
        <v>4</v>
      </c>
      <c r="H41" s="118">
        <v>6</v>
      </c>
      <c r="I41" s="118">
        <v>10</v>
      </c>
      <c r="J41" s="13"/>
      <c r="K41" s="118">
        <v>2</v>
      </c>
      <c r="L41" s="13"/>
      <c r="M41" s="13"/>
      <c r="N41" s="13"/>
      <c r="O41" s="13"/>
      <c r="P41" s="13"/>
      <c r="Q41" s="13"/>
      <c r="R41" s="118">
        <v>6</v>
      </c>
      <c r="S41" s="13"/>
      <c r="T41" s="13"/>
      <c r="U41" s="118">
        <v>6</v>
      </c>
      <c r="V41" s="118">
        <v>4</v>
      </c>
      <c r="W41" s="118">
        <v>6</v>
      </c>
      <c r="X41" s="13"/>
      <c r="Y41" s="13"/>
      <c r="Z41" s="13"/>
      <c r="AA41" s="118">
        <v>2</v>
      </c>
      <c r="AB41" s="13"/>
      <c r="AC41" s="13"/>
      <c r="AD41" s="13"/>
      <c r="AE41" s="118">
        <v>10</v>
      </c>
      <c r="AF41" s="13"/>
      <c r="AG41" s="118">
        <v>4</v>
      </c>
      <c r="AH41" s="13"/>
      <c r="AI41" s="13"/>
      <c r="AJ41" s="13"/>
      <c r="AK41" s="13"/>
      <c r="AL41" s="13"/>
      <c r="AM41" s="13"/>
      <c r="AN41" s="118">
        <v>2</v>
      </c>
      <c r="AO41" s="13"/>
      <c r="AP41" s="13"/>
      <c r="AQ41" s="118">
        <v>6</v>
      </c>
      <c r="AR41" s="118">
        <v>2</v>
      </c>
      <c r="AS41" s="13"/>
      <c r="AT41" s="13"/>
      <c r="AU41" s="118">
        <v>8</v>
      </c>
      <c r="AV41" s="13"/>
      <c r="AW41" s="13"/>
      <c r="AX41" s="13"/>
      <c r="AY41" s="118">
        <v>2</v>
      </c>
      <c r="AZ41" s="13"/>
      <c r="BA41" s="118">
        <v>4</v>
      </c>
      <c r="BB41" s="13"/>
      <c r="BC41" s="13"/>
      <c r="BD41" s="118">
        <v>2</v>
      </c>
      <c r="BE41" s="118">
        <v>2</v>
      </c>
      <c r="BF41" s="13"/>
      <c r="BG41" s="118">
        <v>2</v>
      </c>
      <c r="BH41" s="13"/>
      <c r="BI41" s="118">
        <v>4</v>
      </c>
      <c r="BJ41" s="13"/>
      <c r="BK41" s="118">
        <v>2</v>
      </c>
      <c r="BL41" s="118">
        <v>6</v>
      </c>
      <c r="BM41" s="123">
        <v>2</v>
      </c>
      <c r="BN41" s="13"/>
      <c r="BO41" s="123">
        <v>8</v>
      </c>
      <c r="BP41" s="88">
        <f t="shared" si="0"/>
        <v>28</v>
      </c>
      <c r="BQ41" s="89">
        <f t="shared" si="0"/>
        <v>86</v>
      </c>
    </row>
    <row r="42" spans="1:69" ht="24.75" customHeight="1">
      <c r="A42" s="91" t="s">
        <v>335</v>
      </c>
      <c r="B42" s="98">
        <v>3</v>
      </c>
      <c r="C42" s="99" t="s">
        <v>336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19">
        <v>3</v>
      </c>
      <c r="P42" s="15"/>
      <c r="Q42" s="119">
        <v>2</v>
      </c>
      <c r="R42" s="15"/>
      <c r="S42" s="15"/>
      <c r="T42" s="15"/>
      <c r="U42" s="119">
        <v>3</v>
      </c>
      <c r="V42" s="119">
        <v>6</v>
      </c>
      <c r="W42" s="119">
        <v>3</v>
      </c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19">
        <v>3</v>
      </c>
      <c r="AM42" s="119">
        <v>3</v>
      </c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90"/>
      <c r="BN42" s="15"/>
      <c r="BO42" s="124">
        <v>3</v>
      </c>
      <c r="BP42" s="88">
        <f t="shared" si="0"/>
        <v>9</v>
      </c>
      <c r="BQ42" s="89">
        <f t="shared" si="0"/>
        <v>17</v>
      </c>
    </row>
    <row r="43" spans="1:69" ht="24.75" customHeight="1">
      <c r="A43" s="91" t="s">
        <v>337</v>
      </c>
      <c r="B43" s="98">
        <v>3</v>
      </c>
      <c r="C43" s="99" t="s">
        <v>338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19">
        <v>3</v>
      </c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90"/>
      <c r="BN43" s="15"/>
      <c r="BO43" s="90"/>
      <c r="BP43" s="88">
        <f t="shared" si="0"/>
        <v>0</v>
      </c>
      <c r="BQ43" s="89">
        <f t="shared" si="0"/>
        <v>3</v>
      </c>
    </row>
    <row r="44" spans="1:69" ht="24.75" customHeight="1">
      <c r="A44" s="91" t="s">
        <v>339</v>
      </c>
      <c r="B44" s="98">
        <v>3</v>
      </c>
      <c r="C44" s="99" t="s">
        <v>340</v>
      </c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19">
        <v>3</v>
      </c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90"/>
      <c r="BN44" s="15"/>
      <c r="BO44" s="90"/>
      <c r="BP44" s="88">
        <f t="shared" si="0"/>
        <v>0</v>
      </c>
      <c r="BQ44" s="89">
        <f t="shared" si="0"/>
        <v>3</v>
      </c>
    </row>
    <row r="45" spans="1:69" ht="24.75" customHeight="1">
      <c r="A45" s="91" t="s">
        <v>341</v>
      </c>
      <c r="B45" s="98">
        <v>2</v>
      </c>
      <c r="C45" s="99" t="s">
        <v>342</v>
      </c>
      <c r="D45" s="15"/>
      <c r="E45" s="119">
        <v>10</v>
      </c>
      <c r="F45" s="15"/>
      <c r="G45" s="119">
        <v>24</v>
      </c>
      <c r="H45" s="15"/>
      <c r="I45" s="119">
        <v>10</v>
      </c>
      <c r="J45" s="15"/>
      <c r="K45" s="119">
        <v>16</v>
      </c>
      <c r="L45" s="15"/>
      <c r="M45" s="119">
        <v>2</v>
      </c>
      <c r="N45" s="15"/>
      <c r="O45" s="119">
        <v>2</v>
      </c>
      <c r="P45" s="119">
        <v>12</v>
      </c>
      <c r="Q45" s="119">
        <v>8</v>
      </c>
      <c r="R45" s="15"/>
      <c r="S45" s="119">
        <v>4</v>
      </c>
      <c r="T45" s="15"/>
      <c r="U45" s="119">
        <v>24</v>
      </c>
      <c r="V45" s="15"/>
      <c r="W45" s="119">
        <v>12</v>
      </c>
      <c r="X45" s="15"/>
      <c r="Y45" s="119">
        <v>6</v>
      </c>
      <c r="Z45" s="119">
        <v>2</v>
      </c>
      <c r="AA45" s="119">
        <v>18</v>
      </c>
      <c r="AB45" s="15"/>
      <c r="AC45" s="15"/>
      <c r="AD45" s="15"/>
      <c r="AE45" s="119">
        <v>2</v>
      </c>
      <c r="AF45" s="15"/>
      <c r="AG45" s="119">
        <v>6</v>
      </c>
      <c r="AH45" s="15"/>
      <c r="AI45" s="119">
        <v>2</v>
      </c>
      <c r="AJ45" s="15"/>
      <c r="AK45" s="119">
        <v>8</v>
      </c>
      <c r="AL45" s="119">
        <v>10</v>
      </c>
      <c r="AM45" s="119">
        <v>10</v>
      </c>
      <c r="AN45" s="15"/>
      <c r="AO45" s="119">
        <v>2</v>
      </c>
      <c r="AP45" s="119">
        <v>2</v>
      </c>
      <c r="AQ45" s="15"/>
      <c r="AR45" s="15"/>
      <c r="AS45" s="15"/>
      <c r="AT45" s="15"/>
      <c r="AU45" s="15"/>
      <c r="AV45" s="15"/>
      <c r="AW45" s="15"/>
      <c r="AX45" s="15"/>
      <c r="AY45" s="15"/>
      <c r="AZ45" s="119">
        <v>14</v>
      </c>
      <c r="BA45" s="119">
        <v>4</v>
      </c>
      <c r="BB45" s="119">
        <v>6</v>
      </c>
      <c r="BC45" s="119">
        <v>6</v>
      </c>
      <c r="BD45" s="15"/>
      <c r="BE45" s="119">
        <v>14</v>
      </c>
      <c r="BF45" s="15"/>
      <c r="BG45" s="119">
        <v>2</v>
      </c>
      <c r="BH45" s="15"/>
      <c r="BI45" s="15"/>
      <c r="BJ45" s="15"/>
      <c r="BK45" s="119">
        <v>16</v>
      </c>
      <c r="BL45" s="119">
        <v>2</v>
      </c>
      <c r="BM45" s="124">
        <v>6</v>
      </c>
      <c r="BN45" s="15"/>
      <c r="BO45" s="124">
        <v>2</v>
      </c>
      <c r="BP45" s="88">
        <f t="shared" si="0"/>
        <v>48</v>
      </c>
      <c r="BQ45" s="89">
        <f t="shared" si="0"/>
        <v>216</v>
      </c>
    </row>
    <row r="46" spans="1:69" ht="24.75" customHeight="1">
      <c r="A46" s="91" t="s">
        <v>343</v>
      </c>
      <c r="B46" s="98">
        <v>2</v>
      </c>
      <c r="C46" s="99" t="s">
        <v>344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18">
        <v>4</v>
      </c>
      <c r="BB46" s="13"/>
      <c r="BC46" s="13"/>
      <c r="BD46" s="118">
        <v>2</v>
      </c>
      <c r="BE46" s="13"/>
      <c r="BF46" s="13"/>
      <c r="BG46" s="13"/>
      <c r="BH46" s="13"/>
      <c r="BI46" s="13"/>
      <c r="BJ46" s="13"/>
      <c r="BK46" s="13"/>
      <c r="BL46" s="13"/>
      <c r="BM46" s="87"/>
      <c r="BN46" s="13"/>
      <c r="BO46" s="87"/>
      <c r="BP46" s="88">
        <f t="shared" si="0"/>
        <v>2</v>
      </c>
      <c r="BQ46" s="89">
        <f t="shared" si="0"/>
        <v>4</v>
      </c>
    </row>
    <row r="47" spans="1:69" ht="24.75" customHeight="1">
      <c r="A47" s="91" t="s">
        <v>345</v>
      </c>
      <c r="B47" s="98">
        <v>2</v>
      </c>
      <c r="C47" s="99" t="s">
        <v>346</v>
      </c>
      <c r="D47" s="13"/>
      <c r="E47" s="13"/>
      <c r="F47" s="13"/>
      <c r="G47" s="118">
        <v>6</v>
      </c>
      <c r="H47" s="13"/>
      <c r="I47" s="118">
        <v>4</v>
      </c>
      <c r="J47" s="13"/>
      <c r="K47" s="118">
        <v>2</v>
      </c>
      <c r="L47" s="13"/>
      <c r="M47" s="13"/>
      <c r="N47" s="13"/>
      <c r="O47" s="118">
        <v>2</v>
      </c>
      <c r="P47" s="13"/>
      <c r="Q47" s="118">
        <v>4</v>
      </c>
      <c r="R47" s="13"/>
      <c r="S47" s="118">
        <v>4</v>
      </c>
      <c r="T47" s="13"/>
      <c r="U47" s="118">
        <v>6</v>
      </c>
      <c r="V47" s="13"/>
      <c r="W47" s="13"/>
      <c r="X47" s="118">
        <v>6</v>
      </c>
      <c r="Y47" s="118">
        <v>4</v>
      </c>
      <c r="Z47" s="13"/>
      <c r="AA47" s="118">
        <v>2</v>
      </c>
      <c r="AB47" s="13"/>
      <c r="AC47" s="13"/>
      <c r="AD47" s="118">
        <v>6</v>
      </c>
      <c r="AE47" s="118">
        <v>6</v>
      </c>
      <c r="AF47" s="13"/>
      <c r="AG47" s="13"/>
      <c r="AH47" s="13"/>
      <c r="AI47" s="13"/>
      <c r="AJ47" s="13"/>
      <c r="AK47" s="13"/>
      <c r="AL47" s="118">
        <v>2</v>
      </c>
      <c r="AM47" s="13"/>
      <c r="AN47" s="13"/>
      <c r="AO47" s="13"/>
      <c r="AP47" s="13"/>
      <c r="AQ47" s="118">
        <v>2</v>
      </c>
      <c r="AR47" s="13"/>
      <c r="AS47" s="13"/>
      <c r="AT47" s="13"/>
      <c r="AU47" s="13"/>
      <c r="AV47" s="13"/>
      <c r="AW47" s="13"/>
      <c r="AX47" s="13"/>
      <c r="AY47" s="13"/>
      <c r="AZ47" s="118">
        <v>2</v>
      </c>
      <c r="BA47" s="118">
        <v>2</v>
      </c>
      <c r="BB47" s="13"/>
      <c r="BC47" s="13"/>
      <c r="BD47" s="13"/>
      <c r="BE47" s="118">
        <v>2</v>
      </c>
      <c r="BF47" s="13"/>
      <c r="BG47" s="118">
        <v>4</v>
      </c>
      <c r="BH47" s="13"/>
      <c r="BI47" s="118">
        <v>2</v>
      </c>
      <c r="BJ47" s="13"/>
      <c r="BK47" s="118">
        <v>4</v>
      </c>
      <c r="BL47" s="13"/>
      <c r="BM47" s="123">
        <v>2</v>
      </c>
      <c r="BN47" s="13"/>
      <c r="BO47" s="123">
        <v>2</v>
      </c>
      <c r="BP47" s="88">
        <f t="shared" si="0"/>
        <v>16</v>
      </c>
      <c r="BQ47" s="89">
        <f t="shared" si="0"/>
        <v>60</v>
      </c>
    </row>
    <row r="48" spans="1:69" ht="24.75" customHeight="1">
      <c r="A48" s="91" t="s">
        <v>347</v>
      </c>
      <c r="B48" s="98">
        <v>2</v>
      </c>
      <c r="C48" s="99" t="s">
        <v>348</v>
      </c>
      <c r="D48" s="13"/>
      <c r="E48" s="13"/>
      <c r="F48" s="13"/>
      <c r="G48" s="118">
        <v>6</v>
      </c>
      <c r="H48" s="13"/>
      <c r="I48" s="118">
        <v>2</v>
      </c>
      <c r="J48" s="13"/>
      <c r="K48" s="118">
        <v>2</v>
      </c>
      <c r="L48" s="13"/>
      <c r="M48" s="13"/>
      <c r="N48" s="118">
        <v>4</v>
      </c>
      <c r="O48" s="13"/>
      <c r="P48" s="118">
        <v>4</v>
      </c>
      <c r="Q48" s="13"/>
      <c r="R48" s="13"/>
      <c r="S48" s="13"/>
      <c r="T48" s="13"/>
      <c r="U48" s="13"/>
      <c r="V48" s="13"/>
      <c r="W48" s="118">
        <v>4</v>
      </c>
      <c r="X48" s="13"/>
      <c r="Y48" s="13"/>
      <c r="Z48" s="13"/>
      <c r="AA48" s="13"/>
      <c r="AB48" s="13"/>
      <c r="AC48" s="13"/>
      <c r="AD48" s="13"/>
      <c r="AE48" s="13"/>
      <c r="AF48" s="118">
        <v>2</v>
      </c>
      <c r="AG48" s="13"/>
      <c r="AH48" s="13"/>
      <c r="AI48" s="13"/>
      <c r="AJ48" s="13"/>
      <c r="AK48" s="13"/>
      <c r="AL48" s="13"/>
      <c r="AM48" s="118">
        <v>2</v>
      </c>
      <c r="AN48" s="13"/>
      <c r="AO48" s="13"/>
      <c r="AP48" s="13"/>
      <c r="AQ48" s="118">
        <v>2</v>
      </c>
      <c r="AR48" s="13"/>
      <c r="AS48" s="13"/>
      <c r="AT48" s="13"/>
      <c r="AU48" s="118">
        <v>2</v>
      </c>
      <c r="AV48" s="13"/>
      <c r="AW48" s="13"/>
      <c r="AX48" s="13"/>
      <c r="AY48" s="13"/>
      <c r="AZ48" s="13"/>
      <c r="BA48" s="13">
        <v>4</v>
      </c>
      <c r="BB48" s="13"/>
      <c r="BC48" s="13"/>
      <c r="BD48" s="118">
        <v>2</v>
      </c>
      <c r="BE48" s="118">
        <v>2</v>
      </c>
      <c r="BF48" s="13"/>
      <c r="BG48" s="13"/>
      <c r="BH48" s="13"/>
      <c r="BI48" s="13"/>
      <c r="BJ48" s="13"/>
      <c r="BK48" s="118">
        <v>4</v>
      </c>
      <c r="BL48" s="13"/>
      <c r="BM48" s="123">
        <v>2</v>
      </c>
      <c r="BN48" s="13"/>
      <c r="BO48" s="87"/>
      <c r="BP48" s="88">
        <f t="shared" si="0"/>
        <v>12</v>
      </c>
      <c r="BQ48" s="89">
        <f t="shared" si="0"/>
        <v>32</v>
      </c>
    </row>
    <row r="49" spans="1:69" ht="24.75" customHeight="1">
      <c r="A49" s="91" t="s">
        <v>424</v>
      </c>
      <c r="B49" s="98">
        <v>2</v>
      </c>
      <c r="C49" s="99" t="s">
        <v>349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18">
        <v>4</v>
      </c>
      <c r="AO49" s="13"/>
      <c r="AP49" s="13"/>
      <c r="AQ49" s="13"/>
      <c r="AR49" s="13"/>
      <c r="AS49" s="13"/>
      <c r="AT49" s="13"/>
      <c r="AU49" s="13"/>
      <c r="AV49" s="13"/>
      <c r="AW49" s="13"/>
      <c r="AX49" s="118">
        <v>2</v>
      </c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87"/>
      <c r="BN49" s="13"/>
      <c r="BO49" s="87"/>
      <c r="BP49" s="88">
        <f t="shared" si="0"/>
        <v>6</v>
      </c>
      <c r="BQ49" s="89">
        <f t="shared" si="0"/>
        <v>0</v>
      </c>
    </row>
    <row r="50" spans="1:69" ht="24.75" customHeight="1">
      <c r="A50" s="91" t="s">
        <v>425</v>
      </c>
      <c r="B50" s="98">
        <v>2</v>
      </c>
      <c r="C50" s="99" t="s">
        <v>350</v>
      </c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18">
        <v>2</v>
      </c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87"/>
      <c r="BN50" s="13"/>
      <c r="BO50" s="87"/>
      <c r="BP50" s="88">
        <f t="shared" si="0"/>
        <v>0</v>
      </c>
      <c r="BQ50" s="89">
        <f t="shared" si="0"/>
        <v>2</v>
      </c>
    </row>
    <row r="51" spans="1:69" ht="24.75" customHeight="1">
      <c r="A51" s="91" t="s">
        <v>426</v>
      </c>
      <c r="B51" s="98">
        <v>2</v>
      </c>
      <c r="C51" s="99" t="s">
        <v>351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18">
        <v>2</v>
      </c>
      <c r="BD51" s="13"/>
      <c r="BE51" s="13"/>
      <c r="BF51" s="13"/>
      <c r="BG51" s="13"/>
      <c r="BH51" s="13"/>
      <c r="BI51" s="13"/>
      <c r="BJ51" s="13"/>
      <c r="BK51" s="13"/>
      <c r="BL51" s="13"/>
      <c r="BM51" s="87"/>
      <c r="BN51" s="13"/>
      <c r="BO51" s="87"/>
      <c r="BP51" s="88">
        <f t="shared" si="0"/>
        <v>0</v>
      </c>
      <c r="BQ51" s="89">
        <f t="shared" si="0"/>
        <v>2</v>
      </c>
    </row>
    <row r="52" spans="1:69" ht="24.75" customHeight="1">
      <c r="A52" s="91" t="s">
        <v>427</v>
      </c>
      <c r="B52" s="98">
        <v>2</v>
      </c>
      <c r="C52" s="99" t="s">
        <v>352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18">
        <v>2</v>
      </c>
      <c r="BD52" s="13"/>
      <c r="BE52" s="13"/>
      <c r="BF52" s="13"/>
      <c r="BG52" s="13"/>
      <c r="BH52" s="13"/>
      <c r="BI52" s="13"/>
      <c r="BJ52" s="13"/>
      <c r="BK52" s="13"/>
      <c r="BL52" s="13"/>
      <c r="BM52" s="87"/>
      <c r="BN52" s="13"/>
      <c r="BO52" s="87"/>
      <c r="BP52" s="88">
        <f t="shared" si="0"/>
        <v>0</v>
      </c>
      <c r="BQ52" s="89">
        <f t="shared" si="0"/>
        <v>2</v>
      </c>
    </row>
    <row r="53" spans="1:69" ht="24.75" customHeight="1">
      <c r="A53" s="91" t="s">
        <v>353</v>
      </c>
      <c r="B53" s="98">
        <v>3</v>
      </c>
      <c r="C53" s="99" t="s">
        <v>354</v>
      </c>
      <c r="D53" s="13"/>
      <c r="E53" s="13"/>
      <c r="F53" s="13"/>
      <c r="G53" s="118">
        <v>3</v>
      </c>
      <c r="H53" s="118">
        <v>9</v>
      </c>
      <c r="I53" s="118">
        <v>6</v>
      </c>
      <c r="J53" s="13"/>
      <c r="K53" s="118">
        <v>6</v>
      </c>
      <c r="L53" s="13"/>
      <c r="M53" s="13"/>
      <c r="N53" s="13"/>
      <c r="O53" s="118">
        <v>3</v>
      </c>
      <c r="P53" s="118">
        <v>3</v>
      </c>
      <c r="Q53" s="118">
        <v>3</v>
      </c>
      <c r="R53" s="118">
        <v>6</v>
      </c>
      <c r="S53" s="118">
        <v>3</v>
      </c>
      <c r="T53" s="13"/>
      <c r="U53" s="118">
        <v>9</v>
      </c>
      <c r="V53" s="13"/>
      <c r="W53" s="118">
        <v>3</v>
      </c>
      <c r="X53" s="13"/>
      <c r="Y53" s="118">
        <v>6</v>
      </c>
      <c r="Z53" s="13"/>
      <c r="AA53" s="13"/>
      <c r="AB53" s="13"/>
      <c r="AC53" s="13"/>
      <c r="AD53" s="13"/>
      <c r="AE53" s="13"/>
      <c r="AF53" s="13"/>
      <c r="AG53" s="13"/>
      <c r="AH53" s="13"/>
      <c r="AI53" s="118">
        <v>3</v>
      </c>
      <c r="AJ53" s="13"/>
      <c r="AK53" s="13"/>
      <c r="AL53" s="13"/>
      <c r="AM53" s="13"/>
      <c r="AN53" s="13"/>
      <c r="AO53" s="13"/>
      <c r="AP53" s="13"/>
      <c r="AQ53" s="13"/>
      <c r="AR53" s="13"/>
      <c r="AS53" s="118">
        <v>3</v>
      </c>
      <c r="AT53" s="13"/>
      <c r="AU53" s="118">
        <v>3</v>
      </c>
      <c r="AV53" s="13"/>
      <c r="AW53" s="118">
        <v>3</v>
      </c>
      <c r="AX53" s="13"/>
      <c r="AY53" s="118">
        <v>3</v>
      </c>
      <c r="AZ53" s="118">
        <v>6</v>
      </c>
      <c r="BA53" s="118">
        <v>3</v>
      </c>
      <c r="BB53" s="118">
        <v>3</v>
      </c>
      <c r="BC53" s="13"/>
      <c r="BD53" s="118">
        <v>3</v>
      </c>
      <c r="BE53" s="118">
        <v>6</v>
      </c>
      <c r="BF53" s="13"/>
      <c r="BG53" s="118">
        <v>6</v>
      </c>
      <c r="BH53" s="13"/>
      <c r="BI53" s="118">
        <v>3</v>
      </c>
      <c r="BJ53" s="118">
        <v>3</v>
      </c>
      <c r="BK53" s="118">
        <v>3</v>
      </c>
      <c r="BL53" s="13"/>
      <c r="BM53" s="123">
        <v>3</v>
      </c>
      <c r="BN53" s="13"/>
      <c r="BO53" s="123">
        <v>3</v>
      </c>
      <c r="BP53" s="88">
        <f t="shared" si="0"/>
        <v>33</v>
      </c>
      <c r="BQ53" s="89">
        <f t="shared" si="0"/>
        <v>84</v>
      </c>
    </row>
    <row r="54" spans="1:69" ht="24.75" customHeight="1">
      <c r="A54" s="91" t="s">
        <v>353</v>
      </c>
      <c r="B54" s="98">
        <v>2</v>
      </c>
      <c r="C54" s="99" t="s">
        <v>354</v>
      </c>
      <c r="D54" s="13"/>
      <c r="E54" s="13"/>
      <c r="F54" s="13"/>
      <c r="G54" s="13"/>
      <c r="H54" s="118">
        <v>2</v>
      </c>
      <c r="I54" s="118">
        <v>2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18">
        <v>2</v>
      </c>
      <c r="V54" s="13"/>
      <c r="W54" s="118">
        <v>8</v>
      </c>
      <c r="X54" s="13"/>
      <c r="Y54" s="13"/>
      <c r="Z54" s="13"/>
      <c r="AA54" s="13"/>
      <c r="AB54" s="13"/>
      <c r="AC54" s="118">
        <v>4</v>
      </c>
      <c r="AD54" s="13"/>
      <c r="AE54" s="13"/>
      <c r="AF54" s="13"/>
      <c r="AG54" s="13"/>
      <c r="AH54" s="13"/>
      <c r="AI54" s="13"/>
      <c r="AJ54" s="13"/>
      <c r="AK54" s="13"/>
      <c r="AL54" s="13"/>
      <c r="AM54" s="118">
        <v>2</v>
      </c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18">
        <v>2</v>
      </c>
      <c r="BB54" s="13"/>
      <c r="BC54" s="13"/>
      <c r="BD54" s="118">
        <v>2</v>
      </c>
      <c r="BE54" s="118">
        <v>2</v>
      </c>
      <c r="BF54" s="13"/>
      <c r="BG54" s="13"/>
      <c r="BH54" s="13"/>
      <c r="BI54" s="13"/>
      <c r="BJ54" s="13"/>
      <c r="BK54" s="118">
        <v>4</v>
      </c>
      <c r="BL54" s="13"/>
      <c r="BM54" s="87"/>
      <c r="BN54" s="13"/>
      <c r="BO54" s="87"/>
      <c r="BP54" s="88">
        <f t="shared" si="0"/>
        <v>4</v>
      </c>
      <c r="BQ54" s="89">
        <f t="shared" si="0"/>
        <v>26</v>
      </c>
    </row>
    <row r="55" spans="1:69" ht="24.75" customHeight="1">
      <c r="A55" s="91" t="s">
        <v>355</v>
      </c>
      <c r="B55" s="98">
        <v>4</v>
      </c>
      <c r="C55" s="99" t="s">
        <v>356</v>
      </c>
      <c r="D55" s="118">
        <v>4</v>
      </c>
      <c r="E55" s="118">
        <v>12</v>
      </c>
      <c r="F55" s="118">
        <v>4</v>
      </c>
      <c r="G55" s="13"/>
      <c r="H55" s="13"/>
      <c r="I55" s="13"/>
      <c r="J55" s="118">
        <v>12</v>
      </c>
      <c r="K55" s="118">
        <v>20</v>
      </c>
      <c r="L55" s="118">
        <v>8</v>
      </c>
      <c r="M55" s="118">
        <v>8</v>
      </c>
      <c r="N55" s="13"/>
      <c r="O55" s="118">
        <v>8</v>
      </c>
      <c r="P55" s="13"/>
      <c r="Q55" s="118">
        <v>8</v>
      </c>
      <c r="R55" s="13"/>
      <c r="S55" s="118">
        <v>4</v>
      </c>
      <c r="T55" s="13"/>
      <c r="U55" s="118">
        <v>4</v>
      </c>
      <c r="V55" s="13"/>
      <c r="W55" s="13"/>
      <c r="X55" s="13"/>
      <c r="Y55" s="118">
        <v>8</v>
      </c>
      <c r="Z55" s="118">
        <v>8</v>
      </c>
      <c r="AA55" s="118">
        <v>4</v>
      </c>
      <c r="AB55" s="118">
        <v>12</v>
      </c>
      <c r="AC55" s="118">
        <v>8</v>
      </c>
      <c r="AD55" s="13"/>
      <c r="AE55" s="118">
        <v>8</v>
      </c>
      <c r="AF55" s="13"/>
      <c r="AG55" s="13"/>
      <c r="AH55" s="13"/>
      <c r="AI55" s="118">
        <v>4</v>
      </c>
      <c r="AJ55" s="13"/>
      <c r="AK55" s="118">
        <v>4</v>
      </c>
      <c r="AL55" s="13"/>
      <c r="AM55" s="13"/>
      <c r="AN55" s="13"/>
      <c r="AO55" s="118">
        <v>4</v>
      </c>
      <c r="AP55" s="13"/>
      <c r="AQ55" s="118">
        <v>4</v>
      </c>
      <c r="AR55" s="118">
        <v>12</v>
      </c>
      <c r="AS55" s="118">
        <v>16</v>
      </c>
      <c r="AT55" s="13"/>
      <c r="AU55" s="118">
        <v>4</v>
      </c>
      <c r="AV55" s="118">
        <v>4</v>
      </c>
      <c r="AW55" s="13"/>
      <c r="AX55" s="118">
        <v>4</v>
      </c>
      <c r="AY55" s="13"/>
      <c r="AZ55" s="13"/>
      <c r="BA55" s="118">
        <v>8</v>
      </c>
      <c r="BB55" s="13"/>
      <c r="BC55" s="118">
        <v>8</v>
      </c>
      <c r="BD55" s="13"/>
      <c r="BE55" s="13"/>
      <c r="BF55" s="13"/>
      <c r="BG55" s="13"/>
      <c r="BH55" s="118">
        <v>4</v>
      </c>
      <c r="BI55" s="13"/>
      <c r="BJ55" s="13"/>
      <c r="BK55" s="118">
        <v>4</v>
      </c>
      <c r="BL55" s="118">
        <v>4</v>
      </c>
      <c r="BM55" s="87"/>
      <c r="BN55" s="13"/>
      <c r="BO55" s="123">
        <v>12</v>
      </c>
      <c r="BP55" s="88">
        <f t="shared" si="0"/>
        <v>76</v>
      </c>
      <c r="BQ55" s="89">
        <f t="shared" si="0"/>
        <v>160</v>
      </c>
    </row>
    <row r="56" spans="1:69" ht="24.75" customHeight="1">
      <c r="A56" s="91" t="s">
        <v>355</v>
      </c>
      <c r="B56" s="98">
        <v>3</v>
      </c>
      <c r="C56" s="99" t="s">
        <v>357</v>
      </c>
      <c r="D56" s="118">
        <v>3</v>
      </c>
      <c r="E56" s="13"/>
      <c r="F56" s="118">
        <v>6</v>
      </c>
      <c r="G56" s="13"/>
      <c r="H56" s="13"/>
      <c r="I56" s="13"/>
      <c r="J56" s="13"/>
      <c r="K56" s="118">
        <v>27</v>
      </c>
      <c r="L56" s="118">
        <v>3</v>
      </c>
      <c r="M56" s="118">
        <v>6</v>
      </c>
      <c r="N56" s="13"/>
      <c r="O56" s="118">
        <v>6</v>
      </c>
      <c r="P56" s="13"/>
      <c r="Q56" s="118">
        <v>12</v>
      </c>
      <c r="R56" s="13"/>
      <c r="S56" s="13"/>
      <c r="T56" s="13"/>
      <c r="U56" s="118">
        <v>3</v>
      </c>
      <c r="V56" s="13"/>
      <c r="W56" s="13"/>
      <c r="X56" s="118">
        <v>3</v>
      </c>
      <c r="Y56" s="118">
        <v>6</v>
      </c>
      <c r="Z56" s="118">
        <v>3</v>
      </c>
      <c r="AA56" s="13"/>
      <c r="AB56" s="118">
        <v>6</v>
      </c>
      <c r="AC56" s="118">
        <v>3</v>
      </c>
      <c r="AD56" s="13"/>
      <c r="AE56" s="13"/>
      <c r="AF56" s="13"/>
      <c r="AG56" s="13"/>
      <c r="AH56" s="13"/>
      <c r="AI56" s="13"/>
      <c r="AJ56" s="13"/>
      <c r="AK56" s="13"/>
      <c r="AL56" s="13"/>
      <c r="AM56" s="118">
        <v>3</v>
      </c>
      <c r="AN56" s="13"/>
      <c r="AO56" s="13"/>
      <c r="AP56" s="13"/>
      <c r="AQ56" s="118">
        <v>3</v>
      </c>
      <c r="AR56" s="118">
        <v>9</v>
      </c>
      <c r="AS56" s="13"/>
      <c r="AT56" s="13"/>
      <c r="AU56" s="13"/>
      <c r="AV56" s="13"/>
      <c r="AW56" s="13"/>
      <c r="AX56" s="13"/>
      <c r="AY56" s="13"/>
      <c r="AZ56" s="13"/>
      <c r="BA56" s="118">
        <v>6</v>
      </c>
      <c r="BB56" s="13"/>
      <c r="BC56" s="13"/>
      <c r="BD56" s="118">
        <v>6</v>
      </c>
      <c r="BE56" s="118">
        <v>3</v>
      </c>
      <c r="BF56" s="13"/>
      <c r="BG56" s="118">
        <v>6</v>
      </c>
      <c r="BH56" s="13"/>
      <c r="BI56" s="118">
        <v>3</v>
      </c>
      <c r="BJ56" s="13"/>
      <c r="BK56" s="118">
        <v>12</v>
      </c>
      <c r="BL56" s="13"/>
      <c r="BM56" s="123">
        <v>3</v>
      </c>
      <c r="BN56" s="13"/>
      <c r="BO56" s="123">
        <v>3</v>
      </c>
      <c r="BP56" s="88">
        <f t="shared" si="0"/>
        <v>39</v>
      </c>
      <c r="BQ56" s="89">
        <f t="shared" si="0"/>
        <v>105</v>
      </c>
    </row>
    <row r="57" spans="1:69" ht="24.75" customHeight="1">
      <c r="A57" s="91" t="s">
        <v>355</v>
      </c>
      <c r="B57" s="98">
        <v>4</v>
      </c>
      <c r="C57" s="99" t="s">
        <v>357</v>
      </c>
      <c r="D57" s="13"/>
      <c r="E57" s="118">
        <v>4</v>
      </c>
      <c r="F57" s="13"/>
      <c r="G57" s="13"/>
      <c r="H57" s="13"/>
      <c r="I57" s="13"/>
      <c r="J57" s="13"/>
      <c r="K57" s="118">
        <v>8</v>
      </c>
      <c r="L57" s="13"/>
      <c r="M57" s="13"/>
      <c r="N57" s="13"/>
      <c r="O57" s="13"/>
      <c r="P57" s="13"/>
      <c r="Q57" s="118">
        <v>4</v>
      </c>
      <c r="R57" s="13"/>
      <c r="S57" s="13"/>
      <c r="T57" s="13"/>
      <c r="U57" s="13"/>
      <c r="V57" s="13"/>
      <c r="W57" s="118">
        <v>8</v>
      </c>
      <c r="X57" s="13"/>
      <c r="Y57" s="118">
        <v>8</v>
      </c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18">
        <v>4</v>
      </c>
      <c r="AX57" s="13"/>
      <c r="AY57" s="13"/>
      <c r="AZ57" s="13"/>
      <c r="BA57" s="118">
        <v>4</v>
      </c>
      <c r="BB57" s="13"/>
      <c r="BC57" s="118">
        <v>4</v>
      </c>
      <c r="BD57" s="13"/>
      <c r="BE57" s="118">
        <v>8</v>
      </c>
      <c r="BF57" s="13"/>
      <c r="BG57" s="13"/>
      <c r="BH57" s="13"/>
      <c r="BI57" s="13"/>
      <c r="BJ57" s="13"/>
      <c r="BK57" s="13"/>
      <c r="BL57" s="13"/>
      <c r="BM57" s="87"/>
      <c r="BN57" s="13"/>
      <c r="BO57" s="87"/>
      <c r="BP57" s="88">
        <f t="shared" si="0"/>
        <v>0</v>
      </c>
      <c r="BQ57" s="89">
        <f t="shared" si="0"/>
        <v>52</v>
      </c>
    </row>
    <row r="58" spans="1:69" ht="24.75" customHeight="1">
      <c r="A58" s="91" t="s">
        <v>358</v>
      </c>
      <c r="B58" s="98">
        <v>2</v>
      </c>
      <c r="C58" s="99" t="s">
        <v>359</v>
      </c>
      <c r="D58" s="13"/>
      <c r="E58" s="118">
        <v>4</v>
      </c>
      <c r="F58" s="13"/>
      <c r="G58" s="118">
        <v>2</v>
      </c>
      <c r="H58" s="13"/>
      <c r="I58" s="118">
        <v>2</v>
      </c>
      <c r="J58" s="13"/>
      <c r="K58" s="118">
        <v>2</v>
      </c>
      <c r="L58" s="13"/>
      <c r="M58" s="118">
        <v>4</v>
      </c>
      <c r="N58" s="118">
        <v>2</v>
      </c>
      <c r="O58" s="118">
        <v>2</v>
      </c>
      <c r="P58" s="13"/>
      <c r="Q58" s="118">
        <v>2</v>
      </c>
      <c r="R58" s="13"/>
      <c r="S58" s="13"/>
      <c r="T58" s="13"/>
      <c r="U58" s="118">
        <v>2</v>
      </c>
      <c r="V58" s="118">
        <v>2</v>
      </c>
      <c r="W58" s="13"/>
      <c r="X58" s="13"/>
      <c r="Y58" s="13"/>
      <c r="Z58" s="13"/>
      <c r="AA58" s="118">
        <v>4</v>
      </c>
      <c r="AB58" s="13"/>
      <c r="AC58" s="13"/>
      <c r="AD58" s="13"/>
      <c r="AE58" s="118">
        <v>2</v>
      </c>
      <c r="AF58" s="13"/>
      <c r="AG58" s="118">
        <v>2</v>
      </c>
      <c r="AH58" s="13"/>
      <c r="AI58" s="118">
        <v>4</v>
      </c>
      <c r="AJ58" s="13"/>
      <c r="AK58" s="13"/>
      <c r="AL58" s="118">
        <v>4</v>
      </c>
      <c r="AM58" s="13"/>
      <c r="AN58" s="13"/>
      <c r="AO58" s="13"/>
      <c r="AP58" s="13"/>
      <c r="AQ58" s="13"/>
      <c r="AR58" s="13"/>
      <c r="AS58" s="13"/>
      <c r="AT58" s="13"/>
      <c r="AU58" s="118">
        <v>2</v>
      </c>
      <c r="AV58" s="118">
        <v>2</v>
      </c>
      <c r="AW58" s="13"/>
      <c r="AX58" s="13"/>
      <c r="AY58" s="118">
        <v>2</v>
      </c>
      <c r="AZ58" s="118">
        <v>4</v>
      </c>
      <c r="BA58" s="13"/>
      <c r="BB58" s="13"/>
      <c r="BC58" s="13"/>
      <c r="BD58" s="13"/>
      <c r="BE58" s="13"/>
      <c r="BF58" s="13"/>
      <c r="BG58" s="118">
        <v>4</v>
      </c>
      <c r="BH58" s="13"/>
      <c r="BI58" s="118">
        <v>2</v>
      </c>
      <c r="BJ58" s="13"/>
      <c r="BK58" s="118">
        <v>4</v>
      </c>
      <c r="BL58" s="13"/>
      <c r="BM58" s="123">
        <v>2</v>
      </c>
      <c r="BN58" s="13"/>
      <c r="BO58" s="123">
        <v>2</v>
      </c>
      <c r="BP58" s="88">
        <f t="shared" si="0"/>
        <v>14</v>
      </c>
      <c r="BQ58" s="89">
        <f t="shared" si="0"/>
        <v>50</v>
      </c>
    </row>
    <row r="59" spans="1:69" ht="24.75" customHeight="1">
      <c r="A59" s="91" t="s">
        <v>360</v>
      </c>
      <c r="B59" s="98">
        <v>3</v>
      </c>
      <c r="C59" s="99" t="s">
        <v>361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18">
        <v>3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18">
        <v>6</v>
      </c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18">
        <v>3</v>
      </c>
      <c r="BB59" s="13"/>
      <c r="BC59" s="13"/>
      <c r="BD59" s="13"/>
      <c r="BE59" s="118">
        <v>3</v>
      </c>
      <c r="BF59" s="13"/>
      <c r="BG59" s="13"/>
      <c r="BH59" s="13"/>
      <c r="BI59" s="13"/>
      <c r="BJ59" s="13"/>
      <c r="BK59" s="13"/>
      <c r="BL59" s="13"/>
      <c r="BM59" s="87"/>
      <c r="BN59" s="13"/>
      <c r="BO59" s="87"/>
      <c r="BP59" s="88">
        <f t="shared" si="0"/>
        <v>0</v>
      </c>
      <c r="BQ59" s="89">
        <f t="shared" si="0"/>
        <v>15</v>
      </c>
    </row>
    <row r="60" spans="1:69" ht="24.75" customHeight="1">
      <c r="A60" s="91" t="s">
        <v>362</v>
      </c>
      <c r="B60" s="98">
        <v>3</v>
      </c>
      <c r="C60" s="99" t="s">
        <v>363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18">
        <v>3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18">
        <v>3</v>
      </c>
      <c r="AE60" s="118">
        <v>3</v>
      </c>
      <c r="AF60" s="13"/>
      <c r="AG60" s="13"/>
      <c r="AH60" s="13"/>
      <c r="AI60" s="13"/>
      <c r="AJ60" s="13"/>
      <c r="AK60" s="118">
        <v>3</v>
      </c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18">
        <v>3</v>
      </c>
      <c r="BB60" s="13"/>
      <c r="BC60" s="13"/>
      <c r="BD60" s="118">
        <v>3</v>
      </c>
      <c r="BE60" s="118">
        <v>3</v>
      </c>
      <c r="BF60" s="13"/>
      <c r="BG60" s="13"/>
      <c r="BH60" s="13"/>
      <c r="BI60" s="13"/>
      <c r="BJ60" s="13"/>
      <c r="BK60" s="13"/>
      <c r="BL60" s="13"/>
      <c r="BM60" s="87"/>
      <c r="BN60" s="13"/>
      <c r="BO60" s="87"/>
      <c r="BP60" s="88">
        <f t="shared" si="0"/>
        <v>6</v>
      </c>
      <c r="BQ60" s="89">
        <f t="shared" si="0"/>
        <v>15</v>
      </c>
    </row>
    <row r="61" spans="1:69" ht="24.75" customHeight="1">
      <c r="A61" s="91" t="s">
        <v>364</v>
      </c>
      <c r="B61" s="98">
        <v>2</v>
      </c>
      <c r="C61" s="99" t="s">
        <v>365</v>
      </c>
      <c r="D61" s="118">
        <v>2</v>
      </c>
      <c r="E61" s="13"/>
      <c r="F61" s="13"/>
      <c r="G61" s="118">
        <v>2</v>
      </c>
      <c r="H61" s="13"/>
      <c r="I61" s="13"/>
      <c r="J61" s="118">
        <v>2</v>
      </c>
      <c r="K61" s="118">
        <v>4</v>
      </c>
      <c r="L61" s="118">
        <v>8</v>
      </c>
      <c r="M61" s="13"/>
      <c r="N61" s="13"/>
      <c r="O61" s="118">
        <v>4</v>
      </c>
      <c r="P61" s="13"/>
      <c r="Q61" s="118">
        <v>4</v>
      </c>
      <c r="R61" s="13"/>
      <c r="S61" s="13"/>
      <c r="T61" s="13"/>
      <c r="U61" s="13"/>
      <c r="V61" s="13"/>
      <c r="W61" s="13"/>
      <c r="X61" s="13"/>
      <c r="Y61" s="118">
        <v>2</v>
      </c>
      <c r="Z61" s="13"/>
      <c r="AA61" s="118">
        <v>2</v>
      </c>
      <c r="AB61" s="13"/>
      <c r="AC61" s="13"/>
      <c r="AD61" s="13"/>
      <c r="AE61" s="13"/>
      <c r="AF61" s="13"/>
      <c r="AG61" s="118">
        <v>2</v>
      </c>
      <c r="AH61" s="13"/>
      <c r="AI61" s="13"/>
      <c r="AJ61" s="13"/>
      <c r="AK61" s="118">
        <v>2</v>
      </c>
      <c r="AL61" s="13"/>
      <c r="AM61" s="118">
        <v>2</v>
      </c>
      <c r="AN61" s="13"/>
      <c r="AO61" s="13"/>
      <c r="AP61" s="13"/>
      <c r="AQ61" s="118">
        <v>2</v>
      </c>
      <c r="AR61" s="13"/>
      <c r="AS61" s="13"/>
      <c r="AT61" s="13"/>
      <c r="AU61" s="13"/>
      <c r="AV61" s="13"/>
      <c r="AW61" s="13"/>
      <c r="AX61" s="118">
        <v>2</v>
      </c>
      <c r="AY61" s="13"/>
      <c r="AZ61" s="13"/>
      <c r="BA61" s="118">
        <v>4</v>
      </c>
      <c r="BB61" s="13"/>
      <c r="BC61" s="13"/>
      <c r="BD61" s="118">
        <v>2</v>
      </c>
      <c r="BE61" s="118">
        <v>2</v>
      </c>
      <c r="BF61" s="13"/>
      <c r="BG61" s="13"/>
      <c r="BH61" s="13"/>
      <c r="BI61" s="13"/>
      <c r="BJ61" s="13"/>
      <c r="BK61" s="118">
        <v>4</v>
      </c>
      <c r="BL61" s="13"/>
      <c r="BM61" s="87"/>
      <c r="BN61" s="13"/>
      <c r="BO61" s="87"/>
      <c r="BP61" s="88">
        <f t="shared" si="0"/>
        <v>16</v>
      </c>
      <c r="BQ61" s="89">
        <f t="shared" si="0"/>
        <v>36</v>
      </c>
    </row>
    <row r="62" spans="1:69" ht="24.75" customHeight="1">
      <c r="A62" s="91" t="s">
        <v>366</v>
      </c>
      <c r="B62" s="98">
        <v>2</v>
      </c>
      <c r="C62" s="99" t="s">
        <v>367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18">
        <v>2</v>
      </c>
      <c r="BF62" s="13"/>
      <c r="BG62" s="13"/>
      <c r="BH62" s="13"/>
      <c r="BI62" s="13"/>
      <c r="BJ62" s="13"/>
      <c r="BK62" s="13"/>
      <c r="BL62" s="13"/>
      <c r="BM62" s="87"/>
      <c r="BN62" s="13"/>
      <c r="BO62" s="87"/>
      <c r="BP62" s="88">
        <f t="shared" si="0"/>
        <v>0</v>
      </c>
      <c r="BQ62" s="89">
        <f t="shared" si="0"/>
        <v>2</v>
      </c>
    </row>
    <row r="63" spans="1:69" ht="24.75" customHeight="1">
      <c r="A63" s="91" t="s">
        <v>368</v>
      </c>
      <c r="B63" s="98">
        <v>3</v>
      </c>
      <c r="C63" s="99" t="s">
        <v>367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18">
        <v>3</v>
      </c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18">
        <v>3</v>
      </c>
      <c r="BF63" s="13"/>
      <c r="BG63" s="13"/>
      <c r="BH63" s="13"/>
      <c r="BI63" s="13"/>
      <c r="BJ63" s="13"/>
      <c r="BK63" s="13"/>
      <c r="BL63" s="13"/>
      <c r="BM63" s="87"/>
      <c r="BN63" s="13"/>
      <c r="BO63" s="87"/>
      <c r="BP63" s="88">
        <f t="shared" si="0"/>
        <v>3</v>
      </c>
      <c r="BQ63" s="89">
        <f t="shared" si="0"/>
        <v>3</v>
      </c>
    </row>
    <row r="64" spans="1:69" ht="24.75" customHeight="1">
      <c r="A64" s="91" t="s">
        <v>369</v>
      </c>
      <c r="B64" s="98">
        <v>3</v>
      </c>
      <c r="C64" s="99" t="s">
        <v>367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18">
        <v>3</v>
      </c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18">
        <v>3</v>
      </c>
      <c r="BF64" s="13"/>
      <c r="BG64" s="13"/>
      <c r="BH64" s="13"/>
      <c r="BI64" s="13"/>
      <c r="BJ64" s="13"/>
      <c r="BK64" s="13"/>
      <c r="BL64" s="13"/>
      <c r="BM64" s="87"/>
      <c r="BN64" s="13"/>
      <c r="BO64" s="87"/>
      <c r="BP64" s="88">
        <f t="shared" si="0"/>
        <v>3</v>
      </c>
      <c r="BQ64" s="89">
        <f t="shared" si="0"/>
        <v>3</v>
      </c>
    </row>
    <row r="65" spans="1:69" ht="24.75" customHeight="1">
      <c r="A65" s="91" t="s">
        <v>370</v>
      </c>
      <c r="B65" s="98">
        <v>4</v>
      </c>
      <c r="C65" s="99" t="s">
        <v>371</v>
      </c>
      <c r="D65" s="118">
        <v>20</v>
      </c>
      <c r="E65" s="118">
        <v>8</v>
      </c>
      <c r="F65" s="13"/>
      <c r="G65" s="118">
        <v>12</v>
      </c>
      <c r="H65" s="13"/>
      <c r="I65" s="118">
        <v>4</v>
      </c>
      <c r="J65" s="118">
        <v>8</v>
      </c>
      <c r="K65" s="118">
        <v>12</v>
      </c>
      <c r="L65" s="13"/>
      <c r="M65" s="118">
        <v>8</v>
      </c>
      <c r="N65" s="13"/>
      <c r="O65" s="13"/>
      <c r="P65" s="13"/>
      <c r="Q65" s="13"/>
      <c r="R65" s="118">
        <v>40</v>
      </c>
      <c r="S65" s="118">
        <v>8</v>
      </c>
      <c r="T65" s="118">
        <v>8</v>
      </c>
      <c r="U65" s="118">
        <v>8</v>
      </c>
      <c r="V65" s="118">
        <v>12</v>
      </c>
      <c r="W65" s="118">
        <v>12</v>
      </c>
      <c r="X65" s="118">
        <v>8</v>
      </c>
      <c r="Y65" s="13"/>
      <c r="Z65" s="118">
        <v>4</v>
      </c>
      <c r="AA65" s="118">
        <v>16</v>
      </c>
      <c r="AB65" s="13"/>
      <c r="AC65" s="13"/>
      <c r="AD65" s="13"/>
      <c r="AE65" s="118">
        <v>8</v>
      </c>
      <c r="AF65" s="13"/>
      <c r="AG65" s="13"/>
      <c r="AH65" s="13"/>
      <c r="AI65" s="13"/>
      <c r="AJ65" s="13"/>
      <c r="AK65" s="118">
        <v>12</v>
      </c>
      <c r="AL65" s="13"/>
      <c r="AM65" s="118">
        <v>4</v>
      </c>
      <c r="AN65" s="13"/>
      <c r="AO65" s="118">
        <v>8</v>
      </c>
      <c r="AP65" s="13"/>
      <c r="AQ65" s="118">
        <v>4</v>
      </c>
      <c r="AR65" s="13"/>
      <c r="AS65" s="118">
        <v>4</v>
      </c>
      <c r="AT65" s="118">
        <v>4</v>
      </c>
      <c r="AU65" s="118">
        <v>8</v>
      </c>
      <c r="AV65" s="13"/>
      <c r="AW65" s="13"/>
      <c r="AX65" s="118">
        <v>4</v>
      </c>
      <c r="AY65" s="118">
        <v>8</v>
      </c>
      <c r="AZ65" s="13"/>
      <c r="BA65" s="118">
        <v>4</v>
      </c>
      <c r="BB65" s="13"/>
      <c r="BC65" s="118">
        <v>16</v>
      </c>
      <c r="BD65" s="13"/>
      <c r="BE65" s="13"/>
      <c r="BF65" s="118">
        <v>4</v>
      </c>
      <c r="BG65" s="13"/>
      <c r="BH65" s="13"/>
      <c r="BI65" s="118">
        <v>4</v>
      </c>
      <c r="BJ65" s="13"/>
      <c r="BK65" s="118">
        <v>8</v>
      </c>
      <c r="BL65" s="13"/>
      <c r="BM65" s="123">
        <v>12</v>
      </c>
      <c r="BN65" s="118">
        <v>4</v>
      </c>
      <c r="BO65" s="123">
        <v>12</v>
      </c>
      <c r="BP65" s="88">
        <f t="shared" si="0"/>
        <v>116</v>
      </c>
      <c r="BQ65" s="89">
        <f t="shared" si="0"/>
        <v>200</v>
      </c>
    </row>
    <row r="66" spans="1:69" ht="24.75" customHeight="1">
      <c r="A66" s="91" t="s">
        <v>372</v>
      </c>
      <c r="B66" s="98">
        <v>2</v>
      </c>
      <c r="C66" s="99" t="s">
        <v>373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18">
        <v>2</v>
      </c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87"/>
      <c r="BN66" s="13"/>
      <c r="BO66" s="87"/>
      <c r="BP66" s="88">
        <f t="shared" si="0"/>
        <v>0</v>
      </c>
      <c r="BQ66" s="89">
        <f t="shared" si="0"/>
        <v>2</v>
      </c>
    </row>
    <row r="67" spans="1:69" ht="24.75" customHeight="1">
      <c r="A67" s="91" t="s">
        <v>374</v>
      </c>
      <c r="B67" s="98">
        <v>2</v>
      </c>
      <c r="C67" s="99" t="s">
        <v>375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18">
        <v>2</v>
      </c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87"/>
      <c r="BN67" s="13"/>
      <c r="BO67" s="87"/>
      <c r="BP67" s="88">
        <f t="shared" si="0"/>
        <v>0</v>
      </c>
      <c r="BQ67" s="89">
        <f t="shared" si="0"/>
        <v>2</v>
      </c>
    </row>
    <row r="68" spans="1:69" ht="24.75" customHeight="1">
      <c r="A68" s="91" t="s">
        <v>376</v>
      </c>
      <c r="B68" s="98">
        <v>2</v>
      </c>
      <c r="C68" s="99" t="s">
        <v>377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18">
        <v>2</v>
      </c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87"/>
      <c r="BN68" s="13"/>
      <c r="BO68" s="87"/>
      <c r="BP68" s="88">
        <f t="shared" si="0"/>
        <v>0</v>
      </c>
      <c r="BQ68" s="89">
        <f t="shared" si="0"/>
        <v>2</v>
      </c>
    </row>
    <row r="69" spans="1:69" ht="24.75" customHeight="1">
      <c r="A69" s="91" t="s">
        <v>378</v>
      </c>
      <c r="B69" s="98">
        <v>2</v>
      </c>
      <c r="C69" s="99" t="s">
        <v>379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18">
        <v>2</v>
      </c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87"/>
      <c r="BN69" s="13"/>
      <c r="BO69" s="87"/>
      <c r="BP69" s="88">
        <f t="shared" si="0"/>
        <v>0</v>
      </c>
      <c r="BQ69" s="89">
        <f t="shared" si="0"/>
        <v>2</v>
      </c>
    </row>
    <row r="70" spans="1:69" ht="24.75" customHeight="1">
      <c r="A70" s="91" t="s">
        <v>380</v>
      </c>
      <c r="B70" s="98">
        <v>2</v>
      </c>
      <c r="C70" s="99" t="s">
        <v>381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18">
        <v>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87"/>
      <c r="BN70" s="13"/>
      <c r="BO70" s="87"/>
      <c r="BP70" s="88">
        <f t="shared" si="0"/>
        <v>0</v>
      </c>
      <c r="BQ70" s="89">
        <f t="shared" si="0"/>
        <v>2</v>
      </c>
    </row>
    <row r="71" spans="1:69" ht="24.75" customHeight="1">
      <c r="A71" s="91" t="s">
        <v>382</v>
      </c>
      <c r="B71" s="98">
        <v>4</v>
      </c>
      <c r="C71" s="99" t="s">
        <v>383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18">
        <v>4</v>
      </c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87"/>
      <c r="BN71" s="13"/>
      <c r="BO71" s="87"/>
      <c r="BP71" s="88">
        <f t="shared" si="0"/>
        <v>0</v>
      </c>
      <c r="BQ71" s="89">
        <f t="shared" si="0"/>
        <v>4</v>
      </c>
    </row>
    <row r="72" spans="1:69" ht="24.75" customHeight="1">
      <c r="A72" s="91" t="s">
        <v>384</v>
      </c>
      <c r="B72" s="98">
        <v>4</v>
      </c>
      <c r="C72" s="99" t="s">
        <v>385</v>
      </c>
      <c r="D72" s="13"/>
      <c r="E72" s="13"/>
      <c r="F72" s="13"/>
      <c r="G72" s="118">
        <v>4</v>
      </c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18">
        <v>8</v>
      </c>
      <c r="W72" s="13"/>
      <c r="X72" s="13"/>
      <c r="Y72" s="118">
        <v>4</v>
      </c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18">
        <v>4</v>
      </c>
      <c r="AN72" s="13"/>
      <c r="AO72" s="13"/>
      <c r="AP72" s="13"/>
      <c r="AQ72" s="13"/>
      <c r="AR72" s="13"/>
      <c r="AS72" s="13"/>
      <c r="AT72" s="13"/>
      <c r="AU72" s="13"/>
      <c r="AV72" s="118">
        <v>4</v>
      </c>
      <c r="AW72" s="118">
        <v>4</v>
      </c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87"/>
      <c r="BN72" s="13"/>
      <c r="BO72" s="87"/>
      <c r="BP72" s="88">
        <f t="shared" ref="BP72:BQ86" si="1">SUM(D72,F72,H72,J72,L72,N72,P72,R72,T72,V72,X72,Z72,AB72,AD72,AF72,AH72,AJ72,AL72,AN72,AP72,AR72,AT72,AV72,AX72,AZ72,BB72,BD72,BF72,BH72,BJ72,BN72,BL72)</f>
        <v>12</v>
      </c>
      <c r="BQ72" s="89">
        <f t="shared" si="1"/>
        <v>16</v>
      </c>
    </row>
    <row r="73" spans="1:69" ht="24.75" customHeight="1">
      <c r="A73" s="91" t="s">
        <v>386</v>
      </c>
      <c r="B73" s="98">
        <v>6</v>
      </c>
      <c r="C73" s="99" t="s">
        <v>387</v>
      </c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18">
        <v>6</v>
      </c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18">
        <v>6</v>
      </c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87"/>
      <c r="BN73" s="13"/>
      <c r="BO73" s="87"/>
      <c r="BP73" s="88">
        <f t="shared" si="1"/>
        <v>6</v>
      </c>
      <c r="BQ73" s="89">
        <f t="shared" si="1"/>
        <v>6</v>
      </c>
    </row>
    <row r="74" spans="1:69" ht="24.75" customHeight="1">
      <c r="A74" s="91" t="s">
        <v>388</v>
      </c>
      <c r="B74" s="98">
        <v>4</v>
      </c>
      <c r="C74" s="99" t="s">
        <v>389</v>
      </c>
      <c r="D74" s="13"/>
      <c r="E74" s="13"/>
      <c r="F74" s="13"/>
      <c r="G74" s="13"/>
      <c r="H74" s="13"/>
      <c r="I74" s="118">
        <v>4</v>
      </c>
      <c r="J74" s="13"/>
      <c r="K74" s="13"/>
      <c r="L74" s="13"/>
      <c r="M74" s="13"/>
      <c r="N74" s="13"/>
      <c r="O74" s="13"/>
      <c r="P74" s="13"/>
      <c r="Q74" s="118">
        <v>4</v>
      </c>
      <c r="R74" s="13"/>
      <c r="S74" s="13"/>
      <c r="T74" s="13"/>
      <c r="U74" s="13"/>
      <c r="V74" s="118">
        <v>4</v>
      </c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87"/>
      <c r="BN74" s="13"/>
      <c r="BO74" s="87"/>
      <c r="BP74" s="88">
        <f t="shared" si="1"/>
        <v>4</v>
      </c>
      <c r="BQ74" s="89">
        <f t="shared" si="1"/>
        <v>8</v>
      </c>
    </row>
    <row r="75" spans="1:69" ht="24.75" customHeight="1">
      <c r="A75" s="91" t="s">
        <v>390</v>
      </c>
      <c r="B75" s="98">
        <v>2</v>
      </c>
      <c r="C75" s="99" t="s">
        <v>391</v>
      </c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18">
        <v>2</v>
      </c>
      <c r="O75" s="118">
        <v>2</v>
      </c>
      <c r="P75" s="13"/>
      <c r="Q75" s="13"/>
      <c r="R75" s="13"/>
      <c r="S75" s="13"/>
      <c r="T75" s="13"/>
      <c r="U75" s="118">
        <v>2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18">
        <v>2</v>
      </c>
      <c r="AL75" s="13"/>
      <c r="AM75" s="118">
        <v>4</v>
      </c>
      <c r="AN75" s="13"/>
      <c r="AO75" s="13"/>
      <c r="AP75" s="13"/>
      <c r="AQ75" s="118">
        <v>2</v>
      </c>
      <c r="AR75" s="13"/>
      <c r="AS75" s="13"/>
      <c r="AT75" s="13"/>
      <c r="AU75" s="13"/>
      <c r="AV75" s="118">
        <v>2</v>
      </c>
      <c r="AW75" s="13"/>
      <c r="AX75" s="13"/>
      <c r="AY75" s="13"/>
      <c r="AZ75" s="118">
        <v>2</v>
      </c>
      <c r="BA75" s="13"/>
      <c r="BB75" s="13"/>
      <c r="BC75" s="13"/>
      <c r="BD75" s="118">
        <v>2</v>
      </c>
      <c r="BE75" s="13"/>
      <c r="BF75" s="13"/>
      <c r="BG75" s="13"/>
      <c r="BH75" s="13"/>
      <c r="BI75" s="13"/>
      <c r="BJ75" s="13"/>
      <c r="BK75" s="13"/>
      <c r="BL75" s="13"/>
      <c r="BM75" s="87"/>
      <c r="BN75" s="13"/>
      <c r="BO75" s="123">
        <v>2</v>
      </c>
      <c r="BP75" s="88">
        <f t="shared" si="1"/>
        <v>8</v>
      </c>
      <c r="BQ75" s="89">
        <f t="shared" si="1"/>
        <v>14</v>
      </c>
    </row>
    <row r="76" spans="1:69" ht="24.75" customHeight="1">
      <c r="A76" s="91" t="s">
        <v>392</v>
      </c>
      <c r="B76" s="98">
        <v>3</v>
      </c>
      <c r="C76" s="99" t="s">
        <v>393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18">
        <v>6</v>
      </c>
      <c r="X76" s="13"/>
      <c r="Y76" s="13"/>
      <c r="Z76" s="13"/>
      <c r="AA76" s="118">
        <v>3</v>
      </c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18">
        <v>3</v>
      </c>
      <c r="AN76" s="13"/>
      <c r="AO76" s="13"/>
      <c r="AP76" s="13"/>
      <c r="AQ76" s="13"/>
      <c r="AR76" s="13"/>
      <c r="AS76" s="13"/>
      <c r="AT76" s="118">
        <v>3</v>
      </c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87"/>
      <c r="BN76" s="13"/>
      <c r="BO76" s="87"/>
      <c r="BP76" s="88">
        <f t="shared" si="1"/>
        <v>3</v>
      </c>
      <c r="BQ76" s="89">
        <f t="shared" si="1"/>
        <v>12</v>
      </c>
    </row>
    <row r="77" spans="1:69" ht="24.75" customHeight="1">
      <c r="A77" s="91" t="s">
        <v>394</v>
      </c>
      <c r="B77" s="98">
        <v>2</v>
      </c>
      <c r="C77" s="99" t="s">
        <v>395</v>
      </c>
      <c r="D77" s="13"/>
      <c r="E77" s="13"/>
      <c r="F77" s="13"/>
      <c r="G77" s="118">
        <v>2</v>
      </c>
      <c r="H77" s="13"/>
      <c r="I77" s="118">
        <v>6</v>
      </c>
      <c r="J77" s="13"/>
      <c r="K77" s="118">
        <v>2</v>
      </c>
      <c r="L77" s="118">
        <v>4</v>
      </c>
      <c r="M77" s="118">
        <v>2</v>
      </c>
      <c r="N77" s="13"/>
      <c r="O77" s="118">
        <v>2</v>
      </c>
      <c r="P77" s="118">
        <v>6</v>
      </c>
      <c r="Q77" s="13"/>
      <c r="R77" s="13"/>
      <c r="S77" s="13"/>
      <c r="T77" s="13"/>
      <c r="U77" s="118">
        <v>2</v>
      </c>
      <c r="V77" s="118">
        <v>2</v>
      </c>
      <c r="W77" s="13"/>
      <c r="X77" s="13"/>
      <c r="Y77" s="118">
        <v>4</v>
      </c>
      <c r="Z77" s="13"/>
      <c r="AA77" s="118">
        <v>2</v>
      </c>
      <c r="AB77" s="13"/>
      <c r="AC77" s="13"/>
      <c r="AD77" s="13"/>
      <c r="AE77" s="13"/>
      <c r="AF77" s="13"/>
      <c r="AG77" s="118">
        <v>2</v>
      </c>
      <c r="AH77" s="13"/>
      <c r="AI77" s="13"/>
      <c r="AJ77" s="13"/>
      <c r="AK77" s="118">
        <v>2</v>
      </c>
      <c r="AL77" s="13"/>
      <c r="AM77" s="118">
        <v>4</v>
      </c>
      <c r="AN77" s="13"/>
      <c r="AO77" s="13"/>
      <c r="AP77" s="118">
        <v>2</v>
      </c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18">
        <v>2</v>
      </c>
      <c r="BB77" s="13"/>
      <c r="BC77" s="13"/>
      <c r="BD77" s="13"/>
      <c r="BE77" s="118">
        <v>2</v>
      </c>
      <c r="BF77" s="13"/>
      <c r="BG77" s="118">
        <v>4</v>
      </c>
      <c r="BH77" s="13"/>
      <c r="BI77" s="118">
        <v>2</v>
      </c>
      <c r="BJ77" s="118">
        <v>2</v>
      </c>
      <c r="BK77" s="118">
        <v>2</v>
      </c>
      <c r="BL77" s="13"/>
      <c r="BM77" s="123">
        <v>2</v>
      </c>
      <c r="BN77" s="13"/>
      <c r="BO77" s="123">
        <v>2</v>
      </c>
      <c r="BP77" s="88">
        <f t="shared" si="1"/>
        <v>16</v>
      </c>
      <c r="BQ77" s="89">
        <f t="shared" si="1"/>
        <v>46</v>
      </c>
    </row>
    <row r="78" spans="1:69" ht="24.75" customHeight="1">
      <c r="A78" s="91" t="s">
        <v>396</v>
      </c>
      <c r="B78" s="98">
        <v>2</v>
      </c>
      <c r="C78" s="99" t="s">
        <v>397</v>
      </c>
      <c r="D78" s="13"/>
      <c r="E78" s="13"/>
      <c r="F78" s="13"/>
      <c r="G78" s="118">
        <v>2</v>
      </c>
      <c r="H78" s="13"/>
      <c r="I78" s="118">
        <v>2</v>
      </c>
      <c r="J78" s="13"/>
      <c r="K78" s="118">
        <v>2</v>
      </c>
      <c r="L78" s="13"/>
      <c r="M78" s="118">
        <v>4</v>
      </c>
      <c r="N78" s="13"/>
      <c r="O78" s="13"/>
      <c r="P78" s="13"/>
      <c r="Q78" s="118">
        <v>4</v>
      </c>
      <c r="R78" s="13"/>
      <c r="S78" s="13"/>
      <c r="T78" s="13"/>
      <c r="U78" s="118">
        <v>4</v>
      </c>
      <c r="V78" s="118">
        <v>4</v>
      </c>
      <c r="W78" s="118">
        <v>2</v>
      </c>
      <c r="X78" s="13"/>
      <c r="Y78" s="118">
        <v>4</v>
      </c>
      <c r="Z78" s="13"/>
      <c r="AA78" s="118">
        <v>2</v>
      </c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18">
        <v>4</v>
      </c>
      <c r="BL78" s="13"/>
      <c r="BM78" s="87"/>
      <c r="BN78" s="13"/>
      <c r="BO78" s="87"/>
      <c r="BP78" s="88">
        <f t="shared" si="1"/>
        <v>4</v>
      </c>
      <c r="BQ78" s="89">
        <f t="shared" si="1"/>
        <v>30</v>
      </c>
    </row>
    <row r="79" spans="1:69" ht="24.75" customHeight="1">
      <c r="A79" s="91" t="s">
        <v>396</v>
      </c>
      <c r="B79" s="98">
        <v>4</v>
      </c>
      <c r="C79" s="99" t="s">
        <v>397</v>
      </c>
      <c r="D79" s="13"/>
      <c r="E79" s="13"/>
      <c r="F79" s="13"/>
      <c r="G79" s="13"/>
      <c r="H79" s="13"/>
      <c r="I79" s="13"/>
      <c r="J79" s="13"/>
      <c r="K79" s="118">
        <v>4</v>
      </c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18">
        <v>4</v>
      </c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18">
        <v>8</v>
      </c>
      <c r="BL79" s="13"/>
      <c r="BM79" s="87"/>
      <c r="BN79" s="13"/>
      <c r="BO79" s="87"/>
      <c r="BP79" s="88">
        <f t="shared" si="1"/>
        <v>0</v>
      </c>
      <c r="BQ79" s="89">
        <f t="shared" si="1"/>
        <v>16</v>
      </c>
    </row>
    <row r="80" spans="1:69" ht="24.75" customHeight="1">
      <c r="A80" s="91" t="s">
        <v>398</v>
      </c>
      <c r="B80" s="98">
        <v>3</v>
      </c>
      <c r="C80" s="99" t="s">
        <v>399</v>
      </c>
      <c r="D80" s="13"/>
      <c r="E80" s="13"/>
      <c r="F80" s="13"/>
      <c r="G80" s="13"/>
      <c r="H80" s="13"/>
      <c r="I80" s="13"/>
      <c r="J80" s="13"/>
      <c r="K80" s="118">
        <v>3</v>
      </c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18">
        <v>3</v>
      </c>
      <c r="AN80" s="13"/>
      <c r="AO80" s="13"/>
      <c r="AP80" s="13"/>
      <c r="AQ80" s="13"/>
      <c r="AR80" s="13"/>
      <c r="AS80" s="118">
        <v>3</v>
      </c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87"/>
      <c r="BN80" s="13"/>
      <c r="BO80" s="87"/>
      <c r="BP80" s="88">
        <f t="shared" si="1"/>
        <v>0</v>
      </c>
      <c r="BQ80" s="89">
        <f t="shared" si="1"/>
        <v>9</v>
      </c>
    </row>
    <row r="81" spans="1:69" ht="24.75" customHeight="1">
      <c r="A81" s="91" t="s">
        <v>398</v>
      </c>
      <c r="B81" s="98">
        <v>2</v>
      </c>
      <c r="C81" s="99" t="s">
        <v>399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18">
        <v>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18">
        <v>2</v>
      </c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87"/>
      <c r="BN81" s="13"/>
      <c r="BO81" s="87"/>
      <c r="BP81" s="88">
        <f t="shared" si="1"/>
        <v>0</v>
      </c>
      <c r="BQ81" s="89">
        <f t="shared" si="1"/>
        <v>4</v>
      </c>
    </row>
    <row r="82" spans="1:69" ht="24.75" customHeight="1">
      <c r="A82" s="91" t="s">
        <v>400</v>
      </c>
      <c r="B82" s="98">
        <v>3</v>
      </c>
      <c r="C82" s="99" t="s">
        <v>401</v>
      </c>
      <c r="D82" s="13"/>
      <c r="E82" s="13"/>
      <c r="F82" s="13"/>
      <c r="G82" s="13"/>
      <c r="H82" s="13"/>
      <c r="I82" s="13"/>
      <c r="J82" s="13"/>
      <c r="K82" s="13"/>
      <c r="L82" s="13"/>
      <c r="M82" s="118">
        <v>3</v>
      </c>
      <c r="N82" s="13"/>
      <c r="O82" s="13"/>
      <c r="P82" s="13"/>
      <c r="Q82" s="13"/>
      <c r="R82" s="13"/>
      <c r="S82" s="118">
        <v>3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18">
        <v>6</v>
      </c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18">
        <v>3</v>
      </c>
      <c r="BF82" s="13"/>
      <c r="BG82" s="13"/>
      <c r="BH82" s="13"/>
      <c r="BI82" s="13"/>
      <c r="BJ82" s="13"/>
      <c r="BK82" s="13"/>
      <c r="BL82" s="13"/>
      <c r="BM82" s="87"/>
      <c r="BN82" s="13"/>
      <c r="BO82" s="87"/>
      <c r="BP82" s="88">
        <f t="shared" si="1"/>
        <v>0</v>
      </c>
      <c r="BQ82" s="89">
        <f t="shared" si="1"/>
        <v>15</v>
      </c>
    </row>
    <row r="83" spans="1:69" ht="24.75" customHeight="1">
      <c r="A83" s="91" t="s">
        <v>402</v>
      </c>
      <c r="B83" s="98">
        <v>4</v>
      </c>
      <c r="C83" s="99" t="s">
        <v>403</v>
      </c>
      <c r="D83" s="13"/>
      <c r="E83" s="13"/>
      <c r="F83" s="13"/>
      <c r="G83" s="13"/>
      <c r="H83" s="13"/>
      <c r="I83" s="13"/>
      <c r="J83" s="13"/>
      <c r="K83" s="13"/>
      <c r="L83" s="13"/>
      <c r="M83" s="118">
        <v>4</v>
      </c>
      <c r="N83" s="13"/>
      <c r="O83" s="13"/>
      <c r="P83" s="13"/>
      <c r="Q83" s="13"/>
      <c r="R83" s="13"/>
      <c r="S83" s="118">
        <v>4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18">
        <v>8</v>
      </c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18">
        <v>4</v>
      </c>
      <c r="BF83" s="13"/>
      <c r="BG83" s="13"/>
      <c r="BH83" s="13"/>
      <c r="BI83" s="13"/>
      <c r="BJ83" s="13"/>
      <c r="BK83" s="13"/>
      <c r="BL83" s="13"/>
      <c r="BM83" s="87"/>
      <c r="BN83" s="13"/>
      <c r="BO83" s="87"/>
      <c r="BP83" s="88">
        <f t="shared" si="1"/>
        <v>0</v>
      </c>
      <c r="BQ83" s="89">
        <f t="shared" si="1"/>
        <v>20</v>
      </c>
    </row>
    <row r="84" spans="1:69" ht="24.75" customHeight="1">
      <c r="A84" s="91" t="s">
        <v>404</v>
      </c>
      <c r="B84" s="98">
        <v>2</v>
      </c>
      <c r="C84" s="99" t="s">
        <v>405</v>
      </c>
      <c r="D84" s="118">
        <v>2</v>
      </c>
      <c r="E84" s="13"/>
      <c r="F84" s="118">
        <v>2</v>
      </c>
      <c r="G84" s="118">
        <v>2</v>
      </c>
      <c r="H84" s="13"/>
      <c r="I84" s="118">
        <v>2</v>
      </c>
      <c r="J84" s="13"/>
      <c r="K84" s="13"/>
      <c r="L84" s="13"/>
      <c r="M84" s="13"/>
      <c r="N84" s="13"/>
      <c r="O84" s="13"/>
      <c r="P84" s="13"/>
      <c r="Q84" s="118">
        <v>4</v>
      </c>
      <c r="R84" s="13"/>
      <c r="S84" s="13"/>
      <c r="T84" s="13"/>
      <c r="U84" s="118">
        <v>2</v>
      </c>
      <c r="V84" s="118">
        <v>2</v>
      </c>
      <c r="W84" s="118">
        <v>2</v>
      </c>
      <c r="X84" s="13"/>
      <c r="Y84" s="118">
        <v>4</v>
      </c>
      <c r="Z84" s="13"/>
      <c r="AA84" s="118">
        <v>6</v>
      </c>
      <c r="AB84" s="13"/>
      <c r="AC84" s="118">
        <v>6</v>
      </c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87"/>
      <c r="BN84" s="13"/>
      <c r="BO84" s="87"/>
      <c r="BP84" s="88">
        <f t="shared" si="1"/>
        <v>6</v>
      </c>
      <c r="BQ84" s="89">
        <f t="shared" si="1"/>
        <v>28</v>
      </c>
    </row>
    <row r="85" spans="1:69" ht="24.75" customHeight="1">
      <c r="A85" s="102" t="s">
        <v>406</v>
      </c>
      <c r="B85" s="103">
        <v>3</v>
      </c>
      <c r="C85" s="99" t="s">
        <v>407</v>
      </c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120">
        <v>6</v>
      </c>
      <c r="BH85" s="93"/>
      <c r="BI85" s="93"/>
      <c r="BJ85" s="93"/>
      <c r="BK85" s="93"/>
      <c r="BL85" s="93"/>
      <c r="BM85" s="94"/>
      <c r="BN85" s="93"/>
      <c r="BO85" s="94"/>
      <c r="BP85" s="95">
        <f t="shared" si="1"/>
        <v>0</v>
      </c>
      <c r="BQ85" s="96">
        <f t="shared" si="1"/>
        <v>6</v>
      </c>
    </row>
    <row r="86" spans="1:69" ht="24.75" customHeight="1" thickBot="1">
      <c r="A86" s="92" t="s">
        <v>408</v>
      </c>
      <c r="B86" s="104">
        <v>2</v>
      </c>
      <c r="C86" s="105" t="s">
        <v>409</v>
      </c>
      <c r="D86" s="120">
        <v>2</v>
      </c>
      <c r="E86" s="93"/>
      <c r="F86" s="93"/>
      <c r="G86" s="93"/>
      <c r="H86" s="93"/>
      <c r="I86" s="93"/>
      <c r="J86" s="93"/>
      <c r="K86" s="120">
        <v>2</v>
      </c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120">
        <v>2</v>
      </c>
      <c r="X86" s="93"/>
      <c r="Y86" s="93"/>
      <c r="Z86" s="120">
        <v>2</v>
      </c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120">
        <v>2</v>
      </c>
      <c r="AZ86" s="93"/>
      <c r="BA86" s="120">
        <v>2</v>
      </c>
      <c r="BB86" s="93"/>
      <c r="BC86" s="93"/>
      <c r="BD86" s="93"/>
      <c r="BE86" s="120">
        <v>4</v>
      </c>
      <c r="BF86" s="93"/>
      <c r="BG86" s="93"/>
      <c r="BH86" s="93"/>
      <c r="BI86" s="93"/>
      <c r="BJ86" s="93"/>
      <c r="BK86" s="93"/>
      <c r="BL86" s="93"/>
      <c r="BM86" s="94"/>
      <c r="BN86" s="93"/>
      <c r="BO86" s="94"/>
      <c r="BP86" s="106">
        <f t="shared" si="1"/>
        <v>4</v>
      </c>
      <c r="BQ86" s="107">
        <f t="shared" si="1"/>
        <v>12</v>
      </c>
    </row>
    <row r="87" spans="1:69" ht="23.25" customHeight="1" thickBot="1">
      <c r="A87" s="132" t="s">
        <v>20</v>
      </c>
      <c r="B87" s="133"/>
      <c r="C87" s="133"/>
      <c r="D87" s="19">
        <f t="shared" ref="D87:BM87" si="2">SUM(D6:D86)</f>
        <v>39</v>
      </c>
      <c r="E87" s="19">
        <f t="shared" si="2"/>
        <v>64</v>
      </c>
      <c r="F87" s="19">
        <f t="shared" si="2"/>
        <v>19</v>
      </c>
      <c r="G87" s="19">
        <f t="shared" si="2"/>
        <v>101</v>
      </c>
      <c r="H87" s="19">
        <f t="shared" si="2"/>
        <v>31</v>
      </c>
      <c r="I87" s="19">
        <f t="shared" si="2"/>
        <v>64</v>
      </c>
      <c r="J87" s="19">
        <f t="shared" si="2"/>
        <v>34</v>
      </c>
      <c r="K87" s="19">
        <f t="shared" si="2"/>
        <v>165</v>
      </c>
      <c r="L87" s="19">
        <f t="shared" si="2"/>
        <v>31</v>
      </c>
      <c r="M87" s="19">
        <f t="shared" si="2"/>
        <v>75</v>
      </c>
      <c r="N87" s="19">
        <f t="shared" si="2"/>
        <v>14</v>
      </c>
      <c r="O87" s="19">
        <f t="shared" si="2"/>
        <v>45</v>
      </c>
      <c r="P87" s="19">
        <f t="shared" si="2"/>
        <v>33</v>
      </c>
      <c r="Q87" s="19">
        <f t="shared" si="2"/>
        <v>73</v>
      </c>
      <c r="R87" s="19">
        <f t="shared" si="2"/>
        <v>74</v>
      </c>
      <c r="S87" s="19">
        <f t="shared" si="2"/>
        <v>62</v>
      </c>
      <c r="T87" s="19">
        <f t="shared" si="2"/>
        <v>12</v>
      </c>
      <c r="U87" s="19">
        <f t="shared" si="2"/>
        <v>112</v>
      </c>
      <c r="V87" s="19">
        <f t="shared" si="2"/>
        <v>56</v>
      </c>
      <c r="W87" s="19">
        <f t="shared" si="2"/>
        <v>109</v>
      </c>
      <c r="X87" s="19">
        <f t="shared" si="2"/>
        <v>29</v>
      </c>
      <c r="Y87" s="19">
        <f t="shared" si="2"/>
        <v>84</v>
      </c>
      <c r="Z87" s="19">
        <f t="shared" si="2"/>
        <v>37</v>
      </c>
      <c r="AA87" s="19">
        <f t="shared" si="2"/>
        <v>90</v>
      </c>
      <c r="AB87" s="19">
        <f>SUM(AB6:AB86)</f>
        <v>24</v>
      </c>
      <c r="AC87" s="19">
        <f t="shared" si="2"/>
        <v>27</v>
      </c>
      <c r="AD87" s="19">
        <f t="shared" si="2"/>
        <v>21</v>
      </c>
      <c r="AE87" s="19">
        <f t="shared" si="2"/>
        <v>112</v>
      </c>
      <c r="AF87" s="19">
        <f t="shared" si="2"/>
        <v>2</v>
      </c>
      <c r="AG87" s="19">
        <f t="shared" si="2"/>
        <v>49</v>
      </c>
      <c r="AH87" s="19">
        <f t="shared" si="2"/>
        <v>0</v>
      </c>
      <c r="AI87" s="19">
        <f t="shared" si="2"/>
        <v>25</v>
      </c>
      <c r="AJ87" s="19">
        <f t="shared" si="2"/>
        <v>0</v>
      </c>
      <c r="AK87" s="19">
        <f t="shared" si="2"/>
        <v>43</v>
      </c>
      <c r="AL87" s="19">
        <f t="shared" si="2"/>
        <v>34</v>
      </c>
      <c r="AM87" s="19">
        <f t="shared" si="2"/>
        <v>51</v>
      </c>
      <c r="AN87" s="19">
        <f t="shared" si="2"/>
        <v>12</v>
      </c>
      <c r="AO87" s="19">
        <f t="shared" si="2"/>
        <v>37</v>
      </c>
      <c r="AP87" s="19">
        <f t="shared" si="2"/>
        <v>4</v>
      </c>
      <c r="AQ87" s="19">
        <f t="shared" si="2"/>
        <v>49</v>
      </c>
      <c r="AR87" s="19">
        <f t="shared" si="2"/>
        <v>37</v>
      </c>
      <c r="AS87" s="19">
        <f t="shared" si="2"/>
        <v>36</v>
      </c>
      <c r="AT87" s="19">
        <f t="shared" si="2"/>
        <v>12</v>
      </c>
      <c r="AU87" s="19">
        <f t="shared" si="2"/>
        <v>54</v>
      </c>
      <c r="AV87" s="19">
        <f t="shared" si="2"/>
        <v>18</v>
      </c>
      <c r="AW87" s="19">
        <f t="shared" si="2"/>
        <v>17</v>
      </c>
      <c r="AX87" s="19">
        <f t="shared" si="2"/>
        <v>26</v>
      </c>
      <c r="AY87" s="19">
        <f t="shared" si="2"/>
        <v>22</v>
      </c>
      <c r="AZ87" s="19">
        <f t="shared" si="2"/>
        <v>34</v>
      </c>
      <c r="BA87" s="19">
        <f t="shared" si="2"/>
        <v>85</v>
      </c>
      <c r="BB87" s="19">
        <f t="shared" si="2"/>
        <v>11</v>
      </c>
      <c r="BC87" s="19">
        <f t="shared" si="2"/>
        <v>50</v>
      </c>
      <c r="BD87" s="19">
        <f t="shared" si="2"/>
        <v>41</v>
      </c>
      <c r="BE87" s="19">
        <f t="shared" si="2"/>
        <v>98</v>
      </c>
      <c r="BF87" s="19">
        <f t="shared" si="2"/>
        <v>22</v>
      </c>
      <c r="BG87" s="19">
        <f t="shared" si="2"/>
        <v>46</v>
      </c>
      <c r="BH87" s="19">
        <f t="shared" si="2"/>
        <v>4</v>
      </c>
      <c r="BI87" s="19">
        <f t="shared" si="2"/>
        <v>34</v>
      </c>
      <c r="BJ87" s="19">
        <f t="shared" si="2"/>
        <v>7</v>
      </c>
      <c r="BK87" s="19">
        <f t="shared" si="2"/>
        <v>107</v>
      </c>
      <c r="BL87" s="19">
        <f t="shared" si="2"/>
        <v>14</v>
      </c>
      <c r="BM87" s="108">
        <f t="shared" si="2"/>
        <v>44</v>
      </c>
      <c r="BN87" s="19">
        <f>SUM(BN6:BN86)</f>
        <v>8</v>
      </c>
      <c r="BO87" s="108">
        <f>SUM(BO6:BO86)</f>
        <v>64</v>
      </c>
      <c r="BP87" s="109" t="str">
        <f>IF(SUM(BP6:BP86)=SUM(B87,D87,F87,H87,J87,L87,N87,P87,R87,T87,V87,X87,Z87,AB87,AD87,AF87,AH87,AJ87,AL87,AN87,AP87,AR87,AT87,AV87,AX87,AZ87,BB87,BD87,BF87,BH87,BJ87,BL87,BN87),SUM(BP6:BP86),"ERROR")</f>
        <v>ERROR</v>
      </c>
      <c r="BQ87" s="110">
        <f>IF(SUM(BQ6:BQ86)=SUM(C87,E87,G87,I87,K87,M87,O87,Q87,S87,U87,W87,Y87,AA87,AC87,AE87,AG87,AI87,AK87,AM87,AO87,AQ87,AS87,AU87,AW87,AY87,BA87,BC87,BE87,BG87,BI87,BK87,BM87,BO87),SUM(BQ6:BQ86),"ERROR")</f>
        <v>2094</v>
      </c>
    </row>
  </sheetData>
  <mergeCells count="37">
    <mergeCell ref="H4:I4"/>
    <mergeCell ref="A4:A5"/>
    <mergeCell ref="B4:B5"/>
    <mergeCell ref="C4:C5"/>
    <mergeCell ref="D4:E4"/>
    <mergeCell ref="F4:G4"/>
    <mergeCell ref="AF4:AG4"/>
    <mergeCell ref="J4:K4"/>
    <mergeCell ref="L4:M4"/>
    <mergeCell ref="N4:O4"/>
    <mergeCell ref="P4:Q4"/>
    <mergeCell ref="R4:S4"/>
    <mergeCell ref="T4:U4"/>
    <mergeCell ref="BN4:BO4"/>
    <mergeCell ref="BP4:BQ4"/>
    <mergeCell ref="AT4:AU4"/>
    <mergeCell ref="AV4:AW4"/>
    <mergeCell ref="AX4:AY4"/>
    <mergeCell ref="AZ4:BA4"/>
    <mergeCell ref="BB4:BC4"/>
    <mergeCell ref="BD4:BE4"/>
    <mergeCell ref="A87:C87"/>
    <mergeCell ref="BF4:BG4"/>
    <mergeCell ref="BH4:BI4"/>
    <mergeCell ref="BJ4:BK4"/>
    <mergeCell ref="BL4:BM4"/>
    <mergeCell ref="AH4:AI4"/>
    <mergeCell ref="AJ4:AK4"/>
    <mergeCell ref="AL4:AM4"/>
    <mergeCell ref="AN4:AO4"/>
    <mergeCell ref="AP4:AQ4"/>
    <mergeCell ref="AR4:AS4"/>
    <mergeCell ref="V4:W4"/>
    <mergeCell ref="X4:Y4"/>
    <mergeCell ref="Z4:AA4"/>
    <mergeCell ref="AB4:AC4"/>
    <mergeCell ref="AD4:AE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21"/>
  <sheetViews>
    <sheetView zoomScale="90" zoomScaleNormal="90" workbookViewId="0">
      <pane xSplit="1" ySplit="5" topLeftCell="B9" activePane="bottomRight" state="frozen"/>
      <selection activeCell="K11" sqref="K11"/>
      <selection pane="topRight" activeCell="K11" sqref="K11"/>
      <selection pane="bottomLeft" activeCell="K11" sqref="K11"/>
      <selection pane="bottomRight" activeCell="T20" sqref="T20"/>
    </sheetView>
  </sheetViews>
  <sheetFormatPr baseColWidth="10" defaultRowHeight="16.5"/>
  <cols>
    <col min="1" max="1" width="26.85546875" customWidth="1"/>
    <col min="2" max="19" width="5.42578125" customWidth="1"/>
  </cols>
  <sheetData>
    <row r="1" spans="1:19" ht="18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s="22" t="s">
        <v>253</v>
      </c>
    </row>
    <row r="3" spans="1:19" ht="17.25" thickBot="1">
      <c r="A3" s="81" t="s">
        <v>254</v>
      </c>
    </row>
    <row r="4" spans="1:19" ht="16.5" customHeight="1" thickBot="1">
      <c r="A4" s="126" t="s">
        <v>255</v>
      </c>
      <c r="B4" s="128" t="s">
        <v>411</v>
      </c>
      <c r="C4" s="129"/>
      <c r="D4" s="128" t="s">
        <v>412</v>
      </c>
      <c r="E4" s="129"/>
      <c r="F4" s="128" t="s">
        <v>413</v>
      </c>
      <c r="G4" s="129"/>
      <c r="H4" s="128" t="s">
        <v>414</v>
      </c>
      <c r="I4" s="129"/>
      <c r="J4" s="128" t="s">
        <v>415</v>
      </c>
      <c r="K4" s="129"/>
      <c r="L4" s="128" t="s">
        <v>416</v>
      </c>
      <c r="M4" s="129"/>
      <c r="N4" s="128" t="s">
        <v>417</v>
      </c>
      <c r="O4" s="129"/>
      <c r="P4" s="128" t="s">
        <v>418</v>
      </c>
      <c r="Q4" s="129"/>
      <c r="R4" s="128" t="s">
        <v>419</v>
      </c>
      <c r="S4" s="129"/>
    </row>
    <row r="5" spans="1:19" ht="17.25" thickBot="1">
      <c r="A5" s="127"/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</row>
    <row r="6" spans="1:19" ht="24.75" customHeight="1">
      <c r="A6" s="83" t="s">
        <v>256</v>
      </c>
      <c r="B6" s="9"/>
      <c r="C6" s="9">
        <v>1</v>
      </c>
      <c r="D6" s="9"/>
      <c r="E6" s="9">
        <v>1</v>
      </c>
      <c r="F6" s="9"/>
      <c r="G6" s="9"/>
      <c r="H6" s="9"/>
      <c r="I6" s="9">
        <v>1</v>
      </c>
      <c r="J6" s="9"/>
      <c r="K6" s="9">
        <v>1</v>
      </c>
      <c r="L6" s="9"/>
      <c r="M6" s="9"/>
      <c r="N6" s="9"/>
      <c r="O6" s="9">
        <v>1</v>
      </c>
      <c r="P6" s="9"/>
      <c r="Q6" s="9">
        <v>1</v>
      </c>
      <c r="R6" s="9"/>
      <c r="S6" s="9">
        <v>1</v>
      </c>
    </row>
    <row r="7" spans="1:19" ht="24.75" customHeight="1">
      <c r="A7" s="83" t="s">
        <v>257</v>
      </c>
      <c r="B7" s="13"/>
      <c r="C7" s="13"/>
      <c r="D7" s="13"/>
      <c r="E7" s="13">
        <v>1</v>
      </c>
      <c r="F7" s="13"/>
      <c r="G7" s="13">
        <v>2</v>
      </c>
      <c r="H7" s="13"/>
      <c r="I7" s="13">
        <v>1</v>
      </c>
      <c r="J7" s="13"/>
      <c r="K7" s="13">
        <v>1</v>
      </c>
      <c r="L7" s="13"/>
      <c r="M7" s="13">
        <v>3</v>
      </c>
      <c r="N7" s="13"/>
      <c r="O7" s="13">
        <v>3</v>
      </c>
      <c r="P7" s="13"/>
      <c r="Q7" s="13">
        <v>3</v>
      </c>
      <c r="R7" s="13"/>
      <c r="S7" s="13">
        <v>2</v>
      </c>
    </row>
    <row r="8" spans="1:19" ht="24.75" customHeight="1">
      <c r="A8" s="83" t="s">
        <v>258</v>
      </c>
      <c r="B8" s="13"/>
      <c r="C8" s="13">
        <v>1</v>
      </c>
      <c r="D8" s="13"/>
      <c r="E8" s="13">
        <v>1</v>
      </c>
      <c r="F8" s="13"/>
      <c r="G8" s="13">
        <v>1</v>
      </c>
      <c r="H8" s="13"/>
      <c r="I8" s="13">
        <v>1</v>
      </c>
      <c r="J8" s="13"/>
      <c r="K8" s="13">
        <v>1</v>
      </c>
      <c r="L8" s="13"/>
      <c r="M8" s="13">
        <v>1</v>
      </c>
      <c r="N8" s="13"/>
      <c r="O8" s="13">
        <v>1</v>
      </c>
      <c r="P8" s="13"/>
      <c r="Q8" s="13">
        <v>1</v>
      </c>
      <c r="R8" s="13"/>
      <c r="S8" s="13">
        <v>1</v>
      </c>
    </row>
    <row r="9" spans="1:19" ht="24.75" customHeight="1">
      <c r="A9" s="83" t="s">
        <v>259</v>
      </c>
      <c r="B9" s="15"/>
      <c r="C9" s="15"/>
      <c r="D9" s="15"/>
      <c r="E9" s="15"/>
      <c r="F9" s="15"/>
      <c r="G9" s="15"/>
      <c r="H9" s="15"/>
      <c r="I9" s="15">
        <v>1</v>
      </c>
      <c r="J9" s="15"/>
      <c r="K9" s="15">
        <v>1</v>
      </c>
      <c r="L9" s="15"/>
      <c r="M9" s="15">
        <v>1</v>
      </c>
      <c r="N9" s="15"/>
      <c r="O9" s="15">
        <v>1</v>
      </c>
      <c r="P9" s="15"/>
      <c r="Q9" s="15">
        <v>1</v>
      </c>
      <c r="R9" s="15"/>
      <c r="S9" s="15">
        <v>1</v>
      </c>
    </row>
    <row r="10" spans="1:19" ht="24.75" customHeight="1">
      <c r="A10" s="83" t="s">
        <v>260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19" ht="24.75" customHeight="1">
      <c r="A11" s="91" t="s">
        <v>261</v>
      </c>
      <c r="B11" s="13"/>
      <c r="C11" s="13"/>
      <c r="D11" s="13"/>
      <c r="E11" s="13">
        <v>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ht="24.75" customHeight="1">
      <c r="A12" s="91" t="s">
        <v>262</v>
      </c>
      <c r="B12" s="13"/>
      <c r="C12" s="13">
        <v>4</v>
      </c>
      <c r="D12" s="13"/>
      <c r="E12" s="13"/>
      <c r="F12" s="13"/>
      <c r="G12" s="13">
        <v>5</v>
      </c>
      <c r="H12" s="13">
        <v>2</v>
      </c>
      <c r="I12" s="13">
        <v>5</v>
      </c>
      <c r="J12" s="13">
        <v>1</v>
      </c>
      <c r="K12" s="13"/>
      <c r="L12" s="13"/>
      <c r="M12" s="13"/>
      <c r="N12" s="13">
        <v>1</v>
      </c>
      <c r="O12" s="13">
        <v>5</v>
      </c>
      <c r="P12" s="13">
        <v>2</v>
      </c>
      <c r="Q12" s="13">
        <v>1</v>
      </c>
      <c r="R12" s="13">
        <v>1</v>
      </c>
      <c r="S12" s="13">
        <v>3</v>
      </c>
    </row>
    <row r="13" spans="1:19" ht="24.75" customHeight="1">
      <c r="A13" s="91" t="s">
        <v>263</v>
      </c>
      <c r="B13" s="13"/>
      <c r="C13" s="13">
        <v>1</v>
      </c>
      <c r="D13" s="13">
        <v>1</v>
      </c>
      <c r="E13" s="13">
        <v>1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ht="24.75" customHeight="1">
      <c r="A14" s="91" t="s">
        <v>264</v>
      </c>
      <c r="B14" s="13"/>
      <c r="C14" s="13"/>
      <c r="D14" s="13">
        <v>1</v>
      </c>
      <c r="E14" s="13">
        <v>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ht="24.75" customHeight="1">
      <c r="A15" s="91" t="s">
        <v>265</v>
      </c>
      <c r="B15" s="13"/>
      <c r="C15" s="13"/>
      <c r="D15" s="13">
        <v>1</v>
      </c>
      <c r="E15" s="13">
        <v>1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4.75" customHeight="1">
      <c r="A16" s="91" t="s">
        <v>266</v>
      </c>
      <c r="B16" s="13"/>
      <c r="C16" s="13"/>
      <c r="D16" s="13"/>
      <c r="E16" s="13">
        <v>1</v>
      </c>
      <c r="F16" s="13"/>
      <c r="G16" s="13">
        <v>1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ht="24.75" customHeight="1">
      <c r="A17" s="91" t="s">
        <v>267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>
        <v>1</v>
      </c>
      <c r="N17" s="13"/>
      <c r="O17" s="13"/>
      <c r="P17" s="13"/>
      <c r="Q17" s="13"/>
      <c r="R17" s="13"/>
      <c r="S17" s="13"/>
    </row>
    <row r="18" spans="1:19" ht="24.75" customHeight="1">
      <c r="A18" s="91" t="s">
        <v>428</v>
      </c>
      <c r="B18" s="13"/>
      <c r="C18" s="13"/>
      <c r="D18" s="13"/>
      <c r="E18" s="13">
        <v>1</v>
      </c>
      <c r="F18" s="13"/>
      <c r="G18" s="13"/>
      <c r="H18" s="13"/>
      <c r="I18" s="13"/>
      <c r="J18" s="13"/>
      <c r="K18" s="13"/>
      <c r="L18" s="13"/>
      <c r="M18" s="13">
        <v>1</v>
      </c>
      <c r="N18" s="13"/>
      <c r="O18" s="13"/>
      <c r="P18" s="13"/>
      <c r="Q18" s="13"/>
      <c r="R18" s="13"/>
      <c r="S18" s="13"/>
    </row>
    <row r="19" spans="1:19" ht="24.75" customHeight="1">
      <c r="A19" s="91" t="s">
        <v>429</v>
      </c>
      <c r="B19" s="13"/>
      <c r="C19" s="13"/>
      <c r="D19" s="13"/>
      <c r="E19" s="13">
        <v>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ht="24.75" customHeight="1" thickBot="1">
      <c r="A20" s="92" t="s">
        <v>268</v>
      </c>
      <c r="B20" s="93"/>
      <c r="C20" s="93">
        <v>3</v>
      </c>
      <c r="D20" s="93"/>
      <c r="E20" s="93">
        <v>1</v>
      </c>
      <c r="F20" s="93">
        <v>1</v>
      </c>
      <c r="G20" s="93">
        <v>1</v>
      </c>
      <c r="H20" s="93"/>
      <c r="I20" s="93"/>
      <c r="J20" s="93">
        <v>2</v>
      </c>
      <c r="K20" s="93">
        <v>1</v>
      </c>
      <c r="L20" s="93"/>
      <c r="M20" s="93">
        <v>1</v>
      </c>
      <c r="N20" s="93"/>
      <c r="O20" s="93"/>
      <c r="P20" s="93">
        <v>1</v>
      </c>
      <c r="Q20" s="93"/>
      <c r="R20" s="93"/>
      <c r="S20" s="93"/>
    </row>
    <row r="21" spans="1:19" ht="23.25" customHeight="1" thickBot="1">
      <c r="A21" s="18" t="s">
        <v>20</v>
      </c>
      <c r="B21" s="97">
        <f t="shared" ref="B21:S21" si="0">SUM(B6:B20)</f>
        <v>0</v>
      </c>
      <c r="C21" s="97">
        <f t="shared" si="0"/>
        <v>10</v>
      </c>
      <c r="D21" s="97">
        <f t="shared" si="0"/>
        <v>3</v>
      </c>
      <c r="E21" s="97">
        <f t="shared" si="0"/>
        <v>11</v>
      </c>
      <c r="F21" s="97">
        <f t="shared" si="0"/>
        <v>1</v>
      </c>
      <c r="G21" s="97">
        <f t="shared" si="0"/>
        <v>10</v>
      </c>
      <c r="H21" s="97">
        <f t="shared" si="0"/>
        <v>2</v>
      </c>
      <c r="I21" s="97">
        <f t="shared" si="0"/>
        <v>9</v>
      </c>
      <c r="J21" s="97">
        <f t="shared" si="0"/>
        <v>3</v>
      </c>
      <c r="K21" s="97">
        <f t="shared" si="0"/>
        <v>5</v>
      </c>
      <c r="L21" s="97">
        <f t="shared" si="0"/>
        <v>0</v>
      </c>
      <c r="M21" s="97">
        <f t="shared" si="0"/>
        <v>8</v>
      </c>
      <c r="N21" s="97">
        <f t="shared" si="0"/>
        <v>1</v>
      </c>
      <c r="O21" s="97">
        <f t="shared" si="0"/>
        <v>11</v>
      </c>
      <c r="P21" s="97">
        <f t="shared" si="0"/>
        <v>3</v>
      </c>
      <c r="Q21" s="97">
        <f t="shared" si="0"/>
        <v>7</v>
      </c>
      <c r="R21" s="97">
        <f t="shared" si="0"/>
        <v>1</v>
      </c>
      <c r="S21" s="97">
        <f t="shared" si="0"/>
        <v>8</v>
      </c>
    </row>
  </sheetData>
  <mergeCells count="10"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W22"/>
  <sheetViews>
    <sheetView zoomScaleNormal="100" workbookViewId="0">
      <pane xSplit="3" ySplit="5" topLeftCell="D6" activePane="bottomRight" state="frozen"/>
      <selection activeCell="K11" sqref="K11"/>
      <selection pane="topRight" activeCell="K11" sqref="K11"/>
      <selection pane="bottomLeft" activeCell="K11" sqref="K11"/>
      <selection pane="bottomRight" activeCell="U2" sqref="U2"/>
    </sheetView>
  </sheetViews>
  <sheetFormatPr baseColWidth="10" defaultRowHeight="16.5"/>
  <cols>
    <col min="1" max="1" width="26.85546875" customWidth="1"/>
    <col min="2" max="2" width="6.5703125" customWidth="1"/>
    <col min="3" max="3" width="9.7109375" customWidth="1"/>
    <col min="4" max="18" width="5.42578125" customWidth="1"/>
    <col min="19" max="19" width="5.5703125" customWidth="1"/>
    <col min="20" max="21" width="5.42578125" customWidth="1"/>
    <col min="22" max="23" width="10" customWidth="1"/>
  </cols>
  <sheetData>
    <row r="1" spans="1:23" ht="18.75">
      <c r="A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3.25">
      <c r="A2" s="22" t="s">
        <v>269</v>
      </c>
      <c r="B2" s="3" t="s">
        <v>410</v>
      </c>
      <c r="F2" s="117" t="s">
        <v>422</v>
      </c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6"/>
      <c r="R2" s="116"/>
      <c r="S2" s="116"/>
    </row>
    <row r="3" spans="1:23" ht="17.25" thickBot="1"/>
    <row r="4" spans="1:23" ht="16.5" customHeight="1" thickBot="1">
      <c r="A4" s="126" t="s">
        <v>255</v>
      </c>
      <c r="B4" s="126" t="s">
        <v>271</v>
      </c>
      <c r="C4" s="126" t="s">
        <v>272</v>
      </c>
      <c r="D4" s="128" t="s">
        <v>411</v>
      </c>
      <c r="E4" s="129"/>
      <c r="F4" s="128" t="s">
        <v>412</v>
      </c>
      <c r="G4" s="129"/>
      <c r="H4" s="128" t="s">
        <v>413</v>
      </c>
      <c r="I4" s="129"/>
      <c r="J4" s="128" t="s">
        <v>414</v>
      </c>
      <c r="K4" s="129"/>
      <c r="L4" s="128" t="s">
        <v>415</v>
      </c>
      <c r="M4" s="129"/>
      <c r="N4" s="128" t="s">
        <v>416</v>
      </c>
      <c r="O4" s="129"/>
      <c r="P4" s="128" t="s">
        <v>417</v>
      </c>
      <c r="Q4" s="129"/>
      <c r="R4" s="128" t="s">
        <v>418</v>
      </c>
      <c r="S4" s="129"/>
      <c r="T4" s="128" t="s">
        <v>419</v>
      </c>
      <c r="U4" s="129"/>
      <c r="V4" s="134" t="s">
        <v>20</v>
      </c>
      <c r="W4" s="135"/>
    </row>
    <row r="5" spans="1:23" ht="17.25" thickBot="1">
      <c r="A5" s="127"/>
      <c r="B5" s="127"/>
      <c r="C5" s="127"/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75" t="s">
        <v>4</v>
      </c>
      <c r="W5" s="75" t="s">
        <v>5</v>
      </c>
    </row>
    <row r="6" spans="1:23" ht="24.75" customHeight="1">
      <c r="A6" s="91" t="s">
        <v>277</v>
      </c>
      <c r="B6" s="98">
        <v>2</v>
      </c>
      <c r="C6" s="99" t="s">
        <v>278</v>
      </c>
      <c r="D6" s="13"/>
      <c r="E6" s="13">
        <v>4</v>
      </c>
      <c r="F6" s="13"/>
      <c r="G6" s="13"/>
      <c r="H6" s="13"/>
      <c r="I6" s="13"/>
      <c r="J6" s="13"/>
      <c r="K6" s="13"/>
      <c r="L6" s="13"/>
      <c r="M6" s="13">
        <v>2</v>
      </c>
      <c r="N6" s="13"/>
      <c r="O6" s="13"/>
      <c r="P6" s="13">
        <v>4</v>
      </c>
      <c r="Q6" s="13"/>
      <c r="R6" s="13"/>
      <c r="S6" s="13"/>
      <c r="T6" s="13"/>
      <c r="U6" s="13">
        <v>2</v>
      </c>
      <c r="V6" s="88">
        <f t="shared" ref="V6:V21" si="0">SUM(J6,N6,P6,H6,D6,F6,L6,R6,T6)</f>
        <v>4</v>
      </c>
      <c r="W6" s="89">
        <f t="shared" ref="W6:W21" si="1">SUM(K6,O6,Q6,I6,E6,G6,M6,S6,U6)</f>
        <v>8</v>
      </c>
    </row>
    <row r="7" spans="1:23" ht="24.75" customHeight="1">
      <c r="A7" s="91" t="s">
        <v>279</v>
      </c>
      <c r="B7" s="98">
        <v>2</v>
      </c>
      <c r="C7" s="99" t="s">
        <v>420</v>
      </c>
      <c r="D7" s="13">
        <v>2</v>
      </c>
      <c r="E7" s="13">
        <v>6</v>
      </c>
      <c r="F7" s="13">
        <v>2</v>
      </c>
      <c r="G7" s="13">
        <v>2</v>
      </c>
      <c r="H7" s="13"/>
      <c r="I7" s="13"/>
      <c r="J7" s="13"/>
      <c r="K7" s="13"/>
      <c r="L7" s="13">
        <v>4</v>
      </c>
      <c r="M7" s="13"/>
      <c r="N7" s="13"/>
      <c r="O7" s="13"/>
      <c r="P7" s="13">
        <v>2</v>
      </c>
      <c r="Q7" s="13"/>
      <c r="R7" s="13"/>
      <c r="S7" s="13"/>
      <c r="T7" s="13"/>
      <c r="U7" s="13">
        <v>6</v>
      </c>
      <c r="V7" s="88">
        <f t="shared" si="0"/>
        <v>10</v>
      </c>
      <c r="W7" s="89">
        <f t="shared" si="1"/>
        <v>14</v>
      </c>
    </row>
    <row r="8" spans="1:23" ht="24.75" customHeight="1">
      <c r="A8" s="91" t="s">
        <v>285</v>
      </c>
      <c r="B8" s="98">
        <v>4</v>
      </c>
      <c r="C8" s="99" t="s">
        <v>286</v>
      </c>
      <c r="D8" s="13"/>
      <c r="E8" s="13"/>
      <c r="F8" s="13">
        <v>4</v>
      </c>
      <c r="G8" s="13"/>
      <c r="H8" s="13"/>
      <c r="I8" s="13">
        <v>8</v>
      </c>
      <c r="J8" s="13"/>
      <c r="K8" s="13"/>
      <c r="L8" s="13"/>
      <c r="M8" s="13"/>
      <c r="N8" s="13"/>
      <c r="O8" s="13">
        <v>8</v>
      </c>
      <c r="P8" s="13"/>
      <c r="Q8" s="13"/>
      <c r="R8" s="13"/>
      <c r="S8" s="13"/>
      <c r="T8" s="13"/>
      <c r="U8" s="13">
        <v>8</v>
      </c>
      <c r="V8" s="88">
        <f t="shared" si="0"/>
        <v>4</v>
      </c>
      <c r="W8" s="89">
        <f t="shared" si="1"/>
        <v>24</v>
      </c>
    </row>
    <row r="9" spans="1:23" ht="24.75" customHeight="1">
      <c r="A9" s="91" t="s">
        <v>287</v>
      </c>
      <c r="B9" s="98">
        <v>4</v>
      </c>
      <c r="C9" s="99" t="s">
        <v>288</v>
      </c>
      <c r="D9" s="13"/>
      <c r="E9" s="13"/>
      <c r="F9" s="13"/>
      <c r="G9" s="13">
        <v>12</v>
      </c>
      <c r="H9" s="13">
        <v>4</v>
      </c>
      <c r="I9" s="13"/>
      <c r="J9" s="13"/>
      <c r="K9" s="13"/>
      <c r="L9" s="13">
        <v>8</v>
      </c>
      <c r="M9" s="13">
        <v>4</v>
      </c>
      <c r="N9" s="13">
        <v>4</v>
      </c>
      <c r="O9" s="13"/>
      <c r="P9" s="13"/>
      <c r="Q9" s="13"/>
      <c r="R9" s="13"/>
      <c r="S9" s="13"/>
      <c r="T9" s="13"/>
      <c r="U9" s="13">
        <v>8</v>
      </c>
      <c r="V9" s="88">
        <f t="shared" si="0"/>
        <v>16</v>
      </c>
      <c r="W9" s="89">
        <f t="shared" si="1"/>
        <v>24</v>
      </c>
    </row>
    <row r="10" spans="1:23" ht="24.75" customHeight="1">
      <c r="A10" s="91" t="s">
        <v>421</v>
      </c>
      <c r="B10" s="98">
        <v>2</v>
      </c>
      <c r="C10" s="99" t="s">
        <v>295</v>
      </c>
      <c r="D10" s="13"/>
      <c r="E10" s="13"/>
      <c r="F10" s="13"/>
      <c r="G10" s="13"/>
      <c r="H10" s="13"/>
      <c r="I10" s="13">
        <v>6</v>
      </c>
      <c r="J10" s="13"/>
      <c r="K10" s="13">
        <v>4</v>
      </c>
      <c r="L10" s="13"/>
      <c r="M10" s="13">
        <v>2</v>
      </c>
      <c r="N10" s="13">
        <v>4</v>
      </c>
      <c r="O10" s="13">
        <v>10</v>
      </c>
      <c r="P10" s="13"/>
      <c r="Q10" s="13">
        <v>8</v>
      </c>
      <c r="R10" s="13"/>
      <c r="S10" s="13"/>
      <c r="T10" s="13"/>
      <c r="U10" s="13">
        <v>2</v>
      </c>
      <c r="V10" s="88">
        <f t="shared" si="0"/>
        <v>4</v>
      </c>
      <c r="W10" s="89">
        <f t="shared" si="1"/>
        <v>32</v>
      </c>
    </row>
    <row r="11" spans="1:23" ht="24.75" customHeight="1">
      <c r="A11" s="91" t="s">
        <v>308</v>
      </c>
      <c r="B11" s="98">
        <v>2</v>
      </c>
      <c r="C11" s="99" t="s">
        <v>309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88">
        <f t="shared" si="0"/>
        <v>0</v>
      </c>
      <c r="W11" s="89">
        <f t="shared" si="1"/>
        <v>0</v>
      </c>
    </row>
    <row r="12" spans="1:23" ht="24.75" customHeight="1">
      <c r="A12" s="91" t="s">
        <v>314</v>
      </c>
      <c r="B12" s="98">
        <v>2</v>
      </c>
      <c r="C12" s="99" t="s">
        <v>315</v>
      </c>
      <c r="D12" s="13"/>
      <c r="E12" s="13">
        <v>6</v>
      </c>
      <c r="F12" s="13"/>
      <c r="G12" s="13">
        <v>2</v>
      </c>
      <c r="H12" s="13"/>
      <c r="I12" s="13"/>
      <c r="J12" s="13"/>
      <c r="K12" s="13"/>
      <c r="L12" s="13">
        <v>4</v>
      </c>
      <c r="M12" s="13"/>
      <c r="N12" s="13"/>
      <c r="O12" s="13"/>
      <c r="P12" s="13"/>
      <c r="Q12" s="13">
        <v>2</v>
      </c>
      <c r="R12" s="13">
        <v>2</v>
      </c>
      <c r="S12" s="13"/>
      <c r="T12" s="13"/>
      <c r="U12" s="13"/>
      <c r="V12" s="88">
        <f t="shared" si="0"/>
        <v>6</v>
      </c>
      <c r="W12" s="89">
        <f t="shared" si="1"/>
        <v>10</v>
      </c>
    </row>
    <row r="13" spans="1:23" ht="24.75" customHeight="1">
      <c r="A13" s="91" t="s">
        <v>322</v>
      </c>
      <c r="B13" s="98">
        <v>2</v>
      </c>
      <c r="C13" s="99" t="s">
        <v>323</v>
      </c>
      <c r="D13" s="13">
        <v>4</v>
      </c>
      <c r="E13" s="13">
        <v>2</v>
      </c>
      <c r="F13" s="13"/>
      <c r="G13" s="13">
        <v>4</v>
      </c>
      <c r="H13" s="13">
        <v>8</v>
      </c>
      <c r="I13" s="13"/>
      <c r="J13" s="13"/>
      <c r="K13" s="13"/>
      <c r="L13" s="13"/>
      <c r="M13" s="13"/>
      <c r="N13" s="13"/>
      <c r="O13" s="13">
        <v>2</v>
      </c>
      <c r="P13" s="13"/>
      <c r="Q13" s="13">
        <v>4</v>
      </c>
      <c r="R13" s="13"/>
      <c r="S13" s="13"/>
      <c r="T13" s="13"/>
      <c r="U13" s="13">
        <v>4</v>
      </c>
      <c r="V13" s="88">
        <f t="shared" si="0"/>
        <v>12</v>
      </c>
      <c r="W13" s="89">
        <f t="shared" si="1"/>
        <v>16</v>
      </c>
    </row>
    <row r="14" spans="1:23" ht="24.75" customHeight="1">
      <c r="A14" s="91" t="s">
        <v>331</v>
      </c>
      <c r="B14" s="98">
        <v>2</v>
      </c>
      <c r="C14" s="99" t="s">
        <v>332</v>
      </c>
      <c r="D14" s="15">
        <v>8</v>
      </c>
      <c r="E14" s="15">
        <v>6</v>
      </c>
      <c r="F14" s="15"/>
      <c r="G14" s="15">
        <v>16</v>
      </c>
      <c r="H14" s="15">
        <v>2</v>
      </c>
      <c r="I14" s="15">
        <v>14</v>
      </c>
      <c r="J14" s="15">
        <v>4</v>
      </c>
      <c r="K14" s="15"/>
      <c r="L14" s="15">
        <v>8</v>
      </c>
      <c r="M14" s="15"/>
      <c r="N14" s="15">
        <v>2</v>
      </c>
      <c r="O14" s="15">
        <v>4</v>
      </c>
      <c r="P14" s="15">
        <v>12</v>
      </c>
      <c r="Q14" s="15">
        <v>6</v>
      </c>
      <c r="R14" s="15"/>
      <c r="S14" s="15"/>
      <c r="T14" s="15"/>
      <c r="U14" s="15">
        <v>8</v>
      </c>
      <c r="V14" s="88">
        <f t="shared" si="0"/>
        <v>36</v>
      </c>
      <c r="W14" s="89">
        <f t="shared" si="1"/>
        <v>54</v>
      </c>
    </row>
    <row r="15" spans="1:23" ht="24.75" customHeight="1">
      <c r="A15" s="91" t="s">
        <v>335</v>
      </c>
      <c r="B15" s="98">
        <v>2</v>
      </c>
      <c r="C15" s="99" t="s">
        <v>336</v>
      </c>
      <c r="D15" s="13"/>
      <c r="E15" s="13"/>
      <c r="F15" s="13"/>
      <c r="G15" s="13">
        <v>4</v>
      </c>
      <c r="H15" s="13"/>
      <c r="I15" s="13"/>
      <c r="J15" s="13">
        <v>2</v>
      </c>
      <c r="K15" s="13"/>
      <c r="L15" s="13"/>
      <c r="M15" s="13"/>
      <c r="N15" s="13">
        <v>4</v>
      </c>
      <c r="O15" s="13">
        <v>2</v>
      </c>
      <c r="P15" s="13"/>
      <c r="Q15" s="13"/>
      <c r="R15" s="13"/>
      <c r="S15" s="13"/>
      <c r="T15" s="13"/>
      <c r="U15" s="13">
        <v>10</v>
      </c>
      <c r="V15" s="88">
        <f t="shared" si="0"/>
        <v>6</v>
      </c>
      <c r="W15" s="89">
        <f t="shared" si="1"/>
        <v>16</v>
      </c>
    </row>
    <row r="16" spans="1:23" ht="24.75" customHeight="1">
      <c r="A16" s="91" t="s">
        <v>341</v>
      </c>
      <c r="B16" s="98">
        <v>2</v>
      </c>
      <c r="C16" s="99" t="s">
        <v>342</v>
      </c>
      <c r="D16" s="13"/>
      <c r="E16" s="13">
        <v>4</v>
      </c>
      <c r="F16" s="13"/>
      <c r="G16" s="13">
        <v>6</v>
      </c>
      <c r="H16" s="13">
        <v>2</v>
      </c>
      <c r="I16" s="13"/>
      <c r="J16" s="13">
        <v>4</v>
      </c>
      <c r="K16" s="13">
        <v>8</v>
      </c>
      <c r="L16" s="13">
        <v>2</v>
      </c>
      <c r="M16" s="13">
        <v>24</v>
      </c>
      <c r="N16" s="13">
        <v>4</v>
      </c>
      <c r="O16" s="13"/>
      <c r="P16" s="13"/>
      <c r="Q16" s="13">
        <v>4</v>
      </c>
      <c r="R16" s="13">
        <v>2</v>
      </c>
      <c r="S16" s="13">
        <v>8</v>
      </c>
      <c r="T16" s="13"/>
      <c r="U16" s="13">
        <v>14</v>
      </c>
      <c r="V16" s="88">
        <f t="shared" si="0"/>
        <v>14</v>
      </c>
      <c r="W16" s="89">
        <f t="shared" si="1"/>
        <v>68</v>
      </c>
    </row>
    <row r="17" spans="1:23" ht="24.75" customHeight="1">
      <c r="A17" s="91" t="s">
        <v>353</v>
      </c>
      <c r="B17" s="98">
        <v>2</v>
      </c>
      <c r="C17" s="99" t="s">
        <v>354</v>
      </c>
      <c r="D17" s="13"/>
      <c r="E17" s="13">
        <v>4</v>
      </c>
      <c r="F17" s="13"/>
      <c r="G17" s="13">
        <v>2</v>
      </c>
      <c r="H17" s="13"/>
      <c r="I17" s="13">
        <v>8</v>
      </c>
      <c r="J17" s="13"/>
      <c r="K17" s="13"/>
      <c r="L17" s="13"/>
      <c r="M17" s="13">
        <v>6</v>
      </c>
      <c r="N17" s="13">
        <v>4</v>
      </c>
      <c r="O17" s="13"/>
      <c r="P17" s="13"/>
      <c r="Q17" s="13"/>
      <c r="R17" s="13"/>
      <c r="S17" s="13"/>
      <c r="T17" s="13">
        <v>2</v>
      </c>
      <c r="U17" s="13">
        <v>4</v>
      </c>
      <c r="V17" s="88">
        <f t="shared" si="0"/>
        <v>6</v>
      </c>
      <c r="W17" s="89">
        <f t="shared" si="1"/>
        <v>24</v>
      </c>
    </row>
    <row r="18" spans="1:23" ht="24.75" customHeight="1">
      <c r="A18" s="91" t="s">
        <v>355</v>
      </c>
      <c r="B18" s="98">
        <v>4</v>
      </c>
      <c r="C18" s="99" t="s">
        <v>356</v>
      </c>
      <c r="D18" s="13">
        <v>4</v>
      </c>
      <c r="E18" s="13">
        <v>12</v>
      </c>
      <c r="F18" s="13"/>
      <c r="G18" s="13">
        <v>12</v>
      </c>
      <c r="H18" s="13"/>
      <c r="I18" s="13"/>
      <c r="J18" s="13"/>
      <c r="K18" s="13">
        <v>8</v>
      </c>
      <c r="L18" s="13"/>
      <c r="M18" s="13"/>
      <c r="N18" s="13"/>
      <c r="O18" s="13"/>
      <c r="P18" s="13"/>
      <c r="Q18" s="13">
        <v>16</v>
      </c>
      <c r="R18" s="13"/>
      <c r="S18" s="13"/>
      <c r="T18" s="13">
        <v>4</v>
      </c>
      <c r="U18" s="13"/>
      <c r="V18" s="88">
        <f t="shared" si="0"/>
        <v>8</v>
      </c>
      <c r="W18" s="89">
        <f t="shared" si="1"/>
        <v>48</v>
      </c>
    </row>
    <row r="19" spans="1:23" ht="24.75" customHeight="1">
      <c r="A19" s="91" t="s">
        <v>370</v>
      </c>
      <c r="B19" s="98">
        <v>4</v>
      </c>
      <c r="C19" s="99" t="s">
        <v>371</v>
      </c>
      <c r="D19" s="13"/>
      <c r="E19" s="13">
        <v>8</v>
      </c>
      <c r="F19" s="13">
        <v>8</v>
      </c>
      <c r="G19" s="13">
        <v>4</v>
      </c>
      <c r="H19" s="13">
        <v>12</v>
      </c>
      <c r="I19" s="13">
        <v>16</v>
      </c>
      <c r="J19" s="13">
        <v>16</v>
      </c>
      <c r="K19" s="13">
        <v>4</v>
      </c>
      <c r="L19" s="13">
        <v>8</v>
      </c>
      <c r="M19" s="13"/>
      <c r="N19" s="13">
        <v>8</v>
      </c>
      <c r="O19" s="13">
        <v>4</v>
      </c>
      <c r="P19" s="13">
        <v>4</v>
      </c>
      <c r="Q19" s="13">
        <v>8</v>
      </c>
      <c r="R19" s="13">
        <v>4</v>
      </c>
      <c r="S19" s="13"/>
      <c r="T19" s="13"/>
      <c r="U19" s="13">
        <v>4</v>
      </c>
      <c r="V19" s="88">
        <f t="shared" si="0"/>
        <v>60</v>
      </c>
      <c r="W19" s="89">
        <f t="shared" si="1"/>
        <v>48</v>
      </c>
    </row>
    <row r="20" spans="1:23" ht="24.75" customHeight="1">
      <c r="A20" s="91" t="s">
        <v>394</v>
      </c>
      <c r="B20" s="98">
        <v>2</v>
      </c>
      <c r="C20" s="99" t="s">
        <v>395</v>
      </c>
      <c r="D20" s="13"/>
      <c r="E20" s="13">
        <v>2</v>
      </c>
      <c r="F20" s="13">
        <v>4</v>
      </c>
      <c r="G20" s="13"/>
      <c r="H20" s="13"/>
      <c r="I20" s="13"/>
      <c r="J20" s="13"/>
      <c r="K20" s="13"/>
      <c r="L20" s="13"/>
      <c r="M20" s="13"/>
      <c r="N20" s="13"/>
      <c r="O20" s="13">
        <v>4</v>
      </c>
      <c r="P20" s="13"/>
      <c r="Q20" s="13"/>
      <c r="R20" s="13"/>
      <c r="S20" s="13"/>
      <c r="T20" s="13"/>
      <c r="U20" s="13">
        <v>2</v>
      </c>
      <c r="V20" s="88">
        <f t="shared" si="0"/>
        <v>4</v>
      </c>
      <c r="W20" s="89">
        <f t="shared" si="1"/>
        <v>8</v>
      </c>
    </row>
    <row r="21" spans="1:23" ht="24.75" customHeight="1" thickBot="1">
      <c r="A21" s="91" t="s">
        <v>364</v>
      </c>
      <c r="B21" s="98">
        <v>2</v>
      </c>
      <c r="C21" s="99" t="s">
        <v>365</v>
      </c>
      <c r="D21" s="13"/>
      <c r="E21" s="13">
        <v>2</v>
      </c>
      <c r="F21" s="13"/>
      <c r="G21" s="13"/>
      <c r="H21" s="13">
        <v>2</v>
      </c>
      <c r="I21" s="13"/>
      <c r="J21" s="13"/>
      <c r="K21" s="13">
        <v>2</v>
      </c>
      <c r="L21" s="13"/>
      <c r="M21" s="13"/>
      <c r="N21" s="13"/>
      <c r="O21" s="13"/>
      <c r="P21" s="13"/>
      <c r="Q21" s="13"/>
      <c r="R21" s="13"/>
      <c r="S21" s="13">
        <v>2</v>
      </c>
      <c r="T21" s="13"/>
      <c r="U21" s="13"/>
      <c r="V21" s="95">
        <f t="shared" si="0"/>
        <v>2</v>
      </c>
      <c r="W21" s="96">
        <f t="shared" si="1"/>
        <v>6</v>
      </c>
    </row>
    <row r="22" spans="1:23" ht="23.25" customHeight="1" thickBot="1">
      <c r="A22" s="132" t="s">
        <v>20</v>
      </c>
      <c r="B22" s="133"/>
      <c r="C22" s="133"/>
      <c r="D22" s="19">
        <f t="shared" ref="D22:T22" si="2">SUM(D6:D21)</f>
        <v>18</v>
      </c>
      <c r="E22" s="19">
        <f t="shared" si="2"/>
        <v>56</v>
      </c>
      <c r="F22" s="19">
        <f t="shared" si="2"/>
        <v>18</v>
      </c>
      <c r="G22" s="19">
        <f t="shared" si="2"/>
        <v>64</v>
      </c>
      <c r="H22" s="19">
        <f t="shared" si="2"/>
        <v>30</v>
      </c>
      <c r="I22" s="19">
        <f t="shared" si="2"/>
        <v>52</v>
      </c>
      <c r="J22" s="19">
        <f t="shared" si="2"/>
        <v>26</v>
      </c>
      <c r="K22" s="19">
        <f t="shared" si="2"/>
        <v>26</v>
      </c>
      <c r="L22" s="19">
        <f t="shared" si="2"/>
        <v>34</v>
      </c>
      <c r="M22" s="19">
        <f t="shared" si="2"/>
        <v>38</v>
      </c>
      <c r="N22" s="19">
        <f t="shared" si="2"/>
        <v>30</v>
      </c>
      <c r="O22" s="19">
        <f t="shared" si="2"/>
        <v>34</v>
      </c>
      <c r="P22" s="19">
        <f t="shared" si="2"/>
        <v>22</v>
      </c>
      <c r="Q22" s="19">
        <f t="shared" si="2"/>
        <v>48</v>
      </c>
      <c r="R22" s="19">
        <f t="shared" si="2"/>
        <v>8</v>
      </c>
      <c r="S22" s="19">
        <f t="shared" si="2"/>
        <v>10</v>
      </c>
      <c r="T22" s="19">
        <f t="shared" si="2"/>
        <v>6</v>
      </c>
      <c r="U22" s="19">
        <f>SUM(U6:U21)</f>
        <v>72</v>
      </c>
      <c r="V22" s="111">
        <f>IF(SUM(V6:V21)=SUM(B22,D22,F22,H22,J22,L22,N22,P22,R22,T22),SUM(V6:V21),"ERROR")</f>
        <v>192</v>
      </c>
      <c r="W22" s="112">
        <f>IF(SUM(W6:W21)=SUM(C22,E22,G22,I22,K22,M22,O22,Q22,S22,U22),SUM(W6:W21),"ERROR")</f>
        <v>400</v>
      </c>
    </row>
  </sheetData>
  <mergeCells count="14">
    <mergeCell ref="V4:W4"/>
    <mergeCell ref="A22:C22"/>
    <mergeCell ref="J4:K4"/>
    <mergeCell ref="L4:M4"/>
    <mergeCell ref="N4:O4"/>
    <mergeCell ref="P4:Q4"/>
    <mergeCell ref="R4:S4"/>
    <mergeCell ref="T4:U4"/>
    <mergeCell ref="A4:A5"/>
    <mergeCell ref="B4:B5"/>
    <mergeCell ref="C4:C5"/>
    <mergeCell ref="D4:E4"/>
    <mergeCell ref="F4:G4"/>
    <mergeCell ref="H4:I4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ADULTOS</vt:lpstr>
      <vt:lpstr>ARTÍSTICA</vt:lpstr>
      <vt:lpstr>ESPECIAL</vt:lpstr>
      <vt:lpstr>ED. FISICA</vt:lpstr>
      <vt:lpstr>INICIAL</vt:lpstr>
      <vt:lpstr>PRIMARIA</vt:lpstr>
      <vt:lpstr>PSICOLOGÍA</vt:lpstr>
      <vt:lpstr>SEC CARGOS</vt:lpstr>
      <vt:lpstr>SEC MODULOS</vt:lpstr>
      <vt:lpstr>TECNICO CARGOS</vt:lpstr>
      <vt:lpstr>TECNICA MODULOS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 2</dc:creator>
  <cp:lastModifiedBy>SAMSUNG</cp:lastModifiedBy>
  <cp:lastPrinted>2019-06-15T00:33:52Z</cp:lastPrinted>
  <dcterms:created xsi:type="dcterms:W3CDTF">2019-05-30T17:32:38Z</dcterms:created>
  <dcterms:modified xsi:type="dcterms:W3CDTF">2019-06-19T18:41:32Z</dcterms:modified>
</cp:coreProperties>
</file>